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8)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<sst xmlns="http://schemas.openxmlformats.org/spreadsheetml/2006/main" count="68" uniqueCount="66">
  <si>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</si>
  <si>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</si>
  <si>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</si>
  <si>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</si>
  <si>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</si>
  <si>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</si>
  <si>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</si>
  <si>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</si>
  <si>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</si>
  <si>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</si>
  <si>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</si>
  <si>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</si>
  <si>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</si>
  <si>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</si>
  <si>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</si>
  <si>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</si>
  <si>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</si>
  <si>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</si>
  <si>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</si>
  <si>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111 05013 10 0000 120</t>
  </si>
  <si>
    <t>114 06013 10 0000 430</t>
  </si>
  <si>
    <t>106 06043 10 0000 110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</si>
  <si>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</si>
  <si>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</si>
  <si>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</si>
  <si>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</si>
  <si>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</si>
  <si>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</si>
  <si>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</si>
  <si>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</si>
  <si>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</si>
  <si>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</si>
  <si>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</si>
  <si>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</si>
  <si>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</si>
  <si>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</si>
  <si>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</si>
  <si>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</si>
  <si>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</si>
  <si>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</si>
  <si>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</si>
  <si>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</si>
  <si>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</si>
  <si>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</t>
  </si>
  <si>
    <t>Доходы бюджета сельского поселения Каркатеевы на 2019 год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</si>
  <si>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</si>
  <si>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</si>
  <si>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</si>
  <si>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</si>
  <si>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202 15001 10 0000 150</t>
  </si>
  <si>
    <t>202 35118 10 0000 150</t>
  </si>
  <si>
    <t>202 30024 10 0000 150</t>
  </si>
  <si>
    <t>202 15002 10 0000 150</t>
  </si>
  <si>
    <t>202 49999 10 0000 150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</si>
  <si>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</si>
  <si>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</si>
  <si>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</si>
  <si>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</si>
  <si>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</si>
  <si>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</si>
  <si>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Утверждено на 2019 год (тыс. руб.)</t>
  </si>
  <si>
    <t>Уточнено (+,-)</t>
  </si>
  <si>
    <t>Уточненный бюджет</t>
  </si>
  <si>
    <t>207 05030 10 0000 150</t>
  </si>
  <si>
    <t>Прочие безвозмездные поступления в бюджеты сельских поселений</t>
  </si>
  <si>
    <r>
      <t xml:space="preserve">от            </t>
    </r>
    <r>
      <rPr>
        <u val="single"/>
        <sz val="13"/>
        <rFont val="Arial"/>
        <family val="2"/>
      </rPr>
      <t>22.02.2019</t>
    </r>
    <r>
      <rPr>
        <sz val="13"/>
        <rFont val="Arial"/>
        <family val="2"/>
      </rPr>
      <t xml:space="preserve"> №_</t>
    </r>
    <r>
      <rPr>
        <u val="single"/>
        <sz val="13"/>
        <rFont val="Arial"/>
        <family val="2"/>
      </rPr>
      <t>33</t>
    </r>
    <r>
      <rPr>
        <sz val="13"/>
        <rFont val="Arial"/>
        <family val="2"/>
      </rPr>
      <t xml:space="preserve">_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</si>
</sst>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91" fontId="4" fillId="33" borderId="14" xfId="0" applyNumberFormat="1" applyFont="1" applyFill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191" fontId="0" fillId="34" borderId="10" xfId="0" applyNumberFormat="1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 horizontal="center" wrapText="1"/>
    </xf>
    <xf numFmtId="191" fontId="4" fillId="33" borderId="1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7" zoomScaleNormal="87" zoomScalePageLayoutView="0" workbookViewId="0" topLeftCell="A30">
      <selection activeCell="A6" sqref="A6:E6"/>
    </sheetView>
  </sheetViews>
  <sheetFormatPr defaultColWidth="9.140625" defaultRowHeight="12.75"/>
  <cols>
    <col min="1" max="1" width="59.421875" style="0" customWidth="1"/>
    <col min="2" max="2" width="21.28125" style="0" customWidth="1"/>
    <col min="3" max="3" width="17.28125" style="0" customWidth="1"/>
    <col min="4" max="4" width="16.00390625" style="0" customWidth="1"/>
    <col min="5" max="5" width="16.7109375" style="0" customWidth="1"/>
  </cols>
  <sheetData>
    <row r="1" ht="16.5">
      <c r="E1" s="15" t="s">
        <v>43</v>
      </c>
    </row>
    <row r="2" ht="16.5">
      <c r="E2" s="15" t="s">
        <v>41</v>
      </c>
    </row>
    <row r="3" ht="16.5">
      <c r="E3" s="15" t="s">
        <v>42</v>
      </c>
    </row>
    <row r="4" ht="16.5">
      <c r="E4" s="15" t="s">
        <v>65</v>
      </c>
    </row>
    <row r="6" spans="1:5" ht="16.5">
      <c r="A6" s="37" t="s">
        <v>44</v>
      </c>
      <c r="B6" s="37"/>
      <c r="C6" s="37"/>
      <c r="D6" s="37"/>
      <c r="E6" s="37"/>
    </row>
    <row r="7" ht="13.5" thickBot="1"/>
    <row r="8" spans="1:6" ht="24.75" customHeight="1">
      <c r="A8" s="31" t="s">
        <v>0</v>
      </c>
      <c r="B8" s="33" t="s">
        <v>1</v>
      </c>
      <c r="C8" s="35" t="s">
        <v>60</v>
      </c>
      <c r="D8" s="28" t="s">
        <v>61</v>
      </c>
      <c r="E8" s="35" t="s">
        <v>62</v>
      </c>
      <c r="F8" s="1"/>
    </row>
    <row r="9" spans="1:6" ht="2.25" customHeight="1">
      <c r="A9" s="32"/>
      <c r="B9" s="34"/>
      <c r="C9" s="36"/>
      <c r="D9" s="29"/>
      <c r="E9" s="36"/>
      <c r="F9" s="1"/>
    </row>
    <row r="10" spans="1:6" ht="26.25" customHeight="1">
      <c r="A10" s="6" t="s">
        <v>2</v>
      </c>
      <c r="B10" s="4" t="s">
        <v>3</v>
      </c>
      <c r="C10" s="16">
        <f>C11+C20+C24+C28+C13+C18+C30</f>
        <v>17938.008560000002</v>
      </c>
      <c r="D10" s="16">
        <f>D11+D20+D24+D28+D13+D18+D30</f>
        <v>0</v>
      </c>
      <c r="E10" s="16">
        <f>E11+E20+E24+E28+E13+E18+E30</f>
        <v>17938.008560000002</v>
      </c>
      <c r="F10" s="2"/>
    </row>
    <row r="11" spans="1:6" ht="15.75" customHeight="1">
      <c r="A11" s="7" t="s">
        <v>4</v>
      </c>
      <c r="B11" s="5" t="s">
        <v>5</v>
      </c>
      <c r="C11" s="17">
        <f>C12</f>
        <v>12000</v>
      </c>
      <c r="D11" s="17"/>
      <c r="E11" s="17">
        <f>C11+D11</f>
        <v>12000</v>
      </c>
      <c r="F11" s="1"/>
    </row>
    <row r="12" spans="1:6" ht="66" customHeight="1">
      <c r="A12" s="8" t="s">
        <v>33</v>
      </c>
      <c r="B12" s="22" t="s">
        <v>17</v>
      </c>
      <c r="C12" s="23">
        <v>12000</v>
      </c>
      <c r="D12" s="23"/>
      <c r="E12" s="30">
        <f>C12+D12</f>
        <v>12000</v>
      </c>
      <c r="F12" s="1"/>
    </row>
    <row r="13" spans="1:6" ht="25.5" customHeight="1">
      <c r="A13" s="7" t="s">
        <v>34</v>
      </c>
      <c r="B13" s="26" t="s">
        <v>35</v>
      </c>
      <c r="C13" s="24">
        <f>SUM(C14:C17)</f>
        <v>1001.11952</v>
      </c>
      <c r="D13" s="24">
        <f>SUM(D14:D17)</f>
        <v>0</v>
      </c>
      <c r="E13" s="24">
        <f>SUM(E14:E17)</f>
        <v>1001.11952</v>
      </c>
      <c r="F13" s="1"/>
    </row>
    <row r="14" spans="1:6" ht="98.25" customHeight="1">
      <c r="A14" s="8" t="s">
        <v>55</v>
      </c>
      <c r="B14" s="27" t="s">
        <v>54</v>
      </c>
      <c r="C14" s="25">
        <v>375.18543</v>
      </c>
      <c r="D14" s="25"/>
      <c r="E14" s="25">
        <f>C14+D14</f>
        <v>375.18543</v>
      </c>
      <c r="F14" s="1"/>
    </row>
    <row r="15" spans="1:6" ht="116.25" customHeight="1">
      <c r="A15" s="8" t="s">
        <v>57</v>
      </c>
      <c r="B15" s="27" t="s">
        <v>56</v>
      </c>
      <c r="C15" s="25">
        <v>2.63505</v>
      </c>
      <c r="D15" s="25"/>
      <c r="E15" s="25">
        <f>C15+D15</f>
        <v>2.63505</v>
      </c>
      <c r="F15" s="1"/>
    </row>
    <row r="16" spans="1:6" ht="88.5" customHeight="1">
      <c r="A16" s="8" t="s">
        <v>58</v>
      </c>
      <c r="B16" s="27" t="s">
        <v>59</v>
      </c>
      <c r="C16" s="25">
        <v>623.29904</v>
      </c>
      <c r="D16" s="25"/>
      <c r="E16" s="25">
        <f>C16+D16</f>
        <v>623.29904</v>
      </c>
      <c r="F16" s="1"/>
    </row>
    <row r="17" spans="1:6" ht="9" customHeight="1" hidden="1">
      <c r="A17" s="8" t="s">
        <v>36</v>
      </c>
      <c r="B17" s="3" t="s">
        <v>37</v>
      </c>
      <c r="C17" s="19"/>
      <c r="D17" s="19"/>
      <c r="E17" s="19"/>
      <c r="F17" s="1"/>
    </row>
    <row r="18" spans="1:6" ht="15.75" customHeight="1">
      <c r="A18" s="7" t="s">
        <v>29</v>
      </c>
      <c r="B18" s="5" t="s">
        <v>30</v>
      </c>
      <c r="C18" s="17">
        <f>C19</f>
        <v>40</v>
      </c>
      <c r="D18" s="17">
        <f>D19</f>
        <v>0</v>
      </c>
      <c r="E18" s="17">
        <f>E19</f>
        <v>40</v>
      </c>
      <c r="F18" s="1"/>
    </row>
    <row r="19" spans="1:6" ht="30" customHeight="1">
      <c r="A19" s="8" t="s">
        <v>31</v>
      </c>
      <c r="B19" s="3" t="s">
        <v>32</v>
      </c>
      <c r="C19" s="18">
        <v>40</v>
      </c>
      <c r="D19" s="18"/>
      <c r="E19" s="18">
        <f>C19+D19</f>
        <v>40</v>
      </c>
      <c r="F19" s="1"/>
    </row>
    <row r="20" spans="1:6" ht="12.75">
      <c r="A20" s="7" t="s">
        <v>38</v>
      </c>
      <c r="B20" s="5" t="s">
        <v>6</v>
      </c>
      <c r="C20" s="17">
        <f>SUM(C21:C23)</f>
        <v>279</v>
      </c>
      <c r="D20" s="17">
        <f>SUM(D21:D23)</f>
        <v>0</v>
      </c>
      <c r="E20" s="17">
        <f>SUM(E21:E23)</f>
        <v>279</v>
      </c>
      <c r="F20" s="1"/>
    </row>
    <row r="21" spans="1:6" ht="38.25">
      <c r="A21" s="9" t="s">
        <v>27</v>
      </c>
      <c r="B21" s="3" t="s">
        <v>7</v>
      </c>
      <c r="C21" s="18">
        <v>240</v>
      </c>
      <c r="D21" s="18"/>
      <c r="E21" s="18">
        <f>C21+D21</f>
        <v>240</v>
      </c>
      <c r="F21" s="1"/>
    </row>
    <row r="22" spans="1:6" ht="30" customHeight="1">
      <c r="A22" s="8" t="s">
        <v>46</v>
      </c>
      <c r="B22" s="3" t="s">
        <v>45</v>
      </c>
      <c r="C22" s="18">
        <v>23</v>
      </c>
      <c r="D22" s="18"/>
      <c r="E22" s="18">
        <f>C22+D22</f>
        <v>23</v>
      </c>
      <c r="F22" s="1"/>
    </row>
    <row r="23" spans="1:6" ht="31.5" customHeight="1">
      <c r="A23" s="8" t="s">
        <v>47</v>
      </c>
      <c r="B23" s="3" t="s">
        <v>21</v>
      </c>
      <c r="C23" s="18">
        <v>16</v>
      </c>
      <c r="D23" s="18"/>
      <c r="E23" s="18">
        <f>C23+D23</f>
        <v>16</v>
      </c>
      <c r="F23" s="1"/>
    </row>
    <row r="24" spans="1:6" ht="25.5">
      <c r="A24" s="7" t="s">
        <v>8</v>
      </c>
      <c r="B24" s="5" t="s">
        <v>9</v>
      </c>
      <c r="C24" s="17">
        <f>C25+C27+C26</f>
        <v>1248</v>
      </c>
      <c r="D24" s="17">
        <f>D25+D27+D26</f>
        <v>0</v>
      </c>
      <c r="E24" s="17">
        <f>E25+E27+E26</f>
        <v>1248</v>
      </c>
      <c r="F24" s="1"/>
    </row>
    <row r="25" spans="1:6" ht="63.75" hidden="1">
      <c r="A25" s="9" t="s">
        <v>26</v>
      </c>
      <c r="B25" s="3" t="s">
        <v>19</v>
      </c>
      <c r="C25" s="18"/>
      <c r="D25" s="18"/>
      <c r="E25" s="18"/>
      <c r="F25" s="1"/>
    </row>
    <row r="26" spans="1:6" ht="32.25" customHeight="1">
      <c r="A26" s="9" t="s">
        <v>25</v>
      </c>
      <c r="B26" s="3" t="s">
        <v>18</v>
      </c>
      <c r="C26" s="18">
        <v>728</v>
      </c>
      <c r="D26" s="18"/>
      <c r="E26" s="18">
        <f>C26+D26</f>
        <v>728</v>
      </c>
      <c r="F26" s="1"/>
    </row>
    <row r="27" spans="1:6" ht="63.75">
      <c r="A27" s="9" t="s">
        <v>24</v>
      </c>
      <c r="B27" s="22" t="s">
        <v>16</v>
      </c>
      <c r="C27" s="23">
        <v>520</v>
      </c>
      <c r="D27" s="23"/>
      <c r="E27" s="23">
        <f>C27+D27</f>
        <v>520</v>
      </c>
      <c r="F27" s="1"/>
    </row>
    <row r="28" spans="1:6" ht="25.5" hidden="1">
      <c r="A28" s="7" t="s">
        <v>14</v>
      </c>
      <c r="B28" s="5" t="s">
        <v>12</v>
      </c>
      <c r="C28" s="17">
        <f>C29</f>
        <v>0</v>
      </c>
      <c r="D28" s="17"/>
      <c r="E28" s="17">
        <f>E29</f>
        <v>0</v>
      </c>
      <c r="F28" s="1"/>
    </row>
    <row r="29" spans="1:6" ht="57.75" customHeight="1" hidden="1">
      <c r="A29" s="8" t="s">
        <v>13</v>
      </c>
      <c r="B29" s="3" t="s">
        <v>20</v>
      </c>
      <c r="C29" s="18"/>
      <c r="D29" s="18"/>
      <c r="E29" s="18"/>
      <c r="F29" s="1"/>
    </row>
    <row r="30" spans="1:6" ht="24" customHeight="1">
      <c r="A30" s="7" t="s">
        <v>14</v>
      </c>
      <c r="B30" s="5" t="s">
        <v>12</v>
      </c>
      <c r="C30" s="17">
        <f>C31</f>
        <v>3369.88904</v>
      </c>
      <c r="D30" s="17">
        <f>D31</f>
        <v>0</v>
      </c>
      <c r="E30" s="17">
        <f>E31</f>
        <v>3369.88904</v>
      </c>
      <c r="F30" s="13"/>
    </row>
    <row r="31" spans="1:6" ht="25.5" customHeight="1">
      <c r="A31" s="8" t="s">
        <v>40</v>
      </c>
      <c r="B31" s="12" t="s">
        <v>39</v>
      </c>
      <c r="C31" s="18">
        <f>3169.88904+200</f>
        <v>3369.88904</v>
      </c>
      <c r="D31" s="18"/>
      <c r="E31" s="18">
        <f>C31+D31</f>
        <v>3369.88904</v>
      </c>
      <c r="F31" s="14"/>
    </row>
    <row r="32" spans="1:6" ht="15.75" customHeight="1">
      <c r="A32" s="6" t="s">
        <v>10</v>
      </c>
      <c r="B32" s="4"/>
      <c r="C32" s="20">
        <f>SUM(C33:C38)</f>
        <v>36885.48255</v>
      </c>
      <c r="D32" s="20">
        <f>SUM(D33:D38)</f>
        <v>16852.10659</v>
      </c>
      <c r="E32" s="20">
        <f>SUM(E33:E38)</f>
        <v>53737.58914</v>
      </c>
      <c r="F32" s="1"/>
    </row>
    <row r="33" spans="1:6" ht="25.5">
      <c r="A33" s="8" t="s">
        <v>23</v>
      </c>
      <c r="B33" s="3" t="s">
        <v>49</v>
      </c>
      <c r="C33" s="18">
        <v>7451.5</v>
      </c>
      <c r="D33" s="18"/>
      <c r="E33" s="18">
        <f aca="true" t="shared" si="0" ref="E33:E38">C33+D33</f>
        <v>7451.5</v>
      </c>
      <c r="F33" s="1"/>
    </row>
    <row r="34" spans="1:6" ht="41.25" customHeight="1">
      <c r="A34" s="8" t="s">
        <v>15</v>
      </c>
      <c r="B34" s="3" t="s">
        <v>50</v>
      </c>
      <c r="C34" s="18">
        <v>179</v>
      </c>
      <c r="D34" s="18"/>
      <c r="E34" s="18">
        <f t="shared" si="0"/>
        <v>179</v>
      </c>
      <c r="F34" s="1"/>
    </row>
    <row r="35" spans="1:6" ht="33" customHeight="1">
      <c r="A35" s="8" t="s">
        <v>48</v>
      </c>
      <c r="B35" s="3" t="s">
        <v>51</v>
      </c>
      <c r="C35" s="18">
        <v>0.81956</v>
      </c>
      <c r="D35" s="18"/>
      <c r="E35" s="18">
        <f t="shared" si="0"/>
        <v>0.81956</v>
      </c>
      <c r="F35" s="1"/>
    </row>
    <row r="36" spans="1:6" ht="30" customHeight="1">
      <c r="A36" s="8" t="s">
        <v>28</v>
      </c>
      <c r="B36" s="3" t="s">
        <v>52</v>
      </c>
      <c r="C36" s="18">
        <v>25221.2</v>
      </c>
      <c r="D36" s="18"/>
      <c r="E36" s="18">
        <f t="shared" si="0"/>
        <v>25221.2</v>
      </c>
      <c r="F36" s="1"/>
    </row>
    <row r="37" spans="1:6" ht="30" customHeight="1">
      <c r="A37" s="8" t="s">
        <v>22</v>
      </c>
      <c r="B37" s="3" t="s">
        <v>53</v>
      </c>
      <c r="C37" s="18">
        <v>4032.96299</v>
      </c>
      <c r="D37" s="18">
        <f>62.5+900+16.86139+15500+498.16-162.1648</f>
        <v>16815.35659</v>
      </c>
      <c r="E37" s="18">
        <f t="shared" si="0"/>
        <v>20848.31958</v>
      </c>
      <c r="F37" s="1"/>
    </row>
    <row r="38" spans="1:6" ht="27" customHeight="1">
      <c r="A38" s="8" t="s">
        <v>64</v>
      </c>
      <c r="B38" s="3" t="s">
        <v>63</v>
      </c>
      <c r="C38" s="18">
        <v>0</v>
      </c>
      <c r="D38" s="18">
        <v>36.75</v>
      </c>
      <c r="E38" s="18">
        <f t="shared" si="0"/>
        <v>36.75</v>
      </c>
      <c r="F38" s="1"/>
    </row>
    <row r="39" spans="1:5" ht="15.75" customHeight="1" thickBot="1">
      <c r="A39" s="10" t="s">
        <v>11</v>
      </c>
      <c r="B39" s="11"/>
      <c r="C39" s="21">
        <f>C10+C32</f>
        <v>54823.49111</v>
      </c>
      <c r="D39" s="21">
        <f>D10+D32</f>
        <v>16852.10659</v>
      </c>
      <c r="E39" s="21">
        <f>E10+E32</f>
        <v>71675.5977</v>
      </c>
    </row>
  </sheetData>
  <sheetProtection/>
  <mergeCells count="5">
    <mergeCell ref="A8:A9"/>
    <mergeCell ref="B8:B9"/>
    <mergeCell ref="E8:E9"/>
    <mergeCell ref="A6:E6"/>
    <mergeCell ref="C8:C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2019-02-14T05:56:29Z</cp:lastPrinted>
  <dcterms:created xsi:type="dcterms:W3CDTF">1996-10-08T23:32:33Z</dcterms:created>
  <dcterms:modified xsi:type="dcterms:W3CDTF">2019-02-25T05:42:54Z</dcterms:modified>
  <cp:category/>
  <cp:version/>
  <cp:contentType/>
  <cp:contentStatus/>
</cp:coreProperties>
</file>