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20-2021 " sheetId="1" r:id="rId1"/>
  </sheets>
  <definedNames/>
  <calcPr fullCalcOnLoad="1"/>
</workbook>
</file>

<file path=xl/sharedStrings.xml><?xml version="1.0" encoding="utf-8"?>
<sst xmlns="http://schemas.openxmlformats.org/spreadsheetml/2006/main" count="776" uniqueCount="179">
  <si>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</si>
  <si>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</si>
  <si>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</si>
  <si>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</si>
  <si>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</si>
  <si>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</si>
  <si>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</si>
  <si>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</si>
  <si>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</si>
  <si>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</si>
  <si>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</si>
  <si>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</si>
  <si>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</si>
  <si>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</si>
  <si>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</si>
  <si>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</si>
  <si>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</si>
  <si>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244</t>
  </si>
  <si>
    <t>14</t>
  </si>
  <si>
    <t>Резервный фонд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</si>
  <si>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</si>
  <si>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</si>
  <si>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</si>
  <si>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</si>
  <si>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</si>
  <si>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</si>
  <si>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</si>
  <si>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</si>
  <si>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 xml:space="preserve"> МКУ  "НИКА"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</si>
  <si>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</si>
  <si>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</si>
  <si>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</si>
  <si>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</si>
  <si>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2015-2017 годы"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</si>
  <si>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</si>
  <si>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</si>
  <si>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</si>
  <si>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Образование</t>
  </si>
  <si>
    <t>Национальная оборона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</si>
  <si>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</si>
  <si>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</si>
  <si>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</si>
  <si>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</si>
  <si>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</si>
  <si>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</si>
  <si>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</si>
  <si>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</si>
  <si>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</si>
  <si>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</si>
  <si>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</si>
  <si>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</si>
  <si>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</si>
  <si>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</si>
  <si>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</si>
  <si>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</si>
  <si>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</si>
  <si>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</si>
  <si>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</si>
  <si>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</si>
  <si>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</si>
  <si>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Реализация мероприятий муниципальной программы «Организация трудозанятости молодежи на 2014 – 2016 годы»</t>
  </si>
  <si>
    <t>Иные межбюджетные ассигнования</t>
  </si>
  <si>
    <t>50.1.00.02030</t>
  </si>
  <si>
    <t>50.0.00.20940</t>
  </si>
  <si>
    <t>50.0.00.51180</t>
  </si>
  <si>
    <t>110</t>
  </si>
  <si>
    <t>Социальное обеспечение и иные выплаты населению</t>
  </si>
  <si>
    <t>Субсидии на создание условий для деятельности народных дружин</t>
  </si>
  <si>
    <t>Всего по МУ "Администрация поселения Каркатеевы"</t>
  </si>
  <si>
    <t>к решению Совета депутатов</t>
  </si>
  <si>
    <t>Утверждено (тыс. руб.)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</si>
  <si>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</si>
  <si>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09.0.01.99990</t>
  </si>
  <si>
    <t>50.0.00.09900</t>
  </si>
  <si>
    <t>Условно-утвержденные расходы</t>
  </si>
  <si>
    <t>Иные бюджетные ассигнования</t>
  </si>
  <si>
    <t>Специальные расходы</t>
  </si>
  <si>
    <t>11.0.01.99990</t>
  </si>
  <si>
    <t>04.0.01.99990</t>
  </si>
  <si>
    <t>2020 год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</si>
  <si>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</si>
  <si>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10.0.01.99990</t>
  </si>
  <si>
    <t>800</t>
  </si>
  <si>
    <t>850</t>
  </si>
  <si>
    <t>Непрограммные расходы органов муниципальной власти Нефтеюганского района</t>
  </si>
  <si>
    <t>50.0.00.00000</t>
  </si>
  <si>
    <t>Обеспечение деятельности Думы Нефтеюганского района</t>
  </si>
  <si>
    <t>50.1.00.00000</t>
  </si>
  <si>
    <t>Муниципальная программа «Повышение эффективности 
бюджетных расходов сельского поселения Каркатеевы на 2018-2021 годы»</t>
  </si>
  <si>
    <t>10.0.00.00000</t>
  </si>
  <si>
    <t>Основное мероприятие "Составление проекта бюджета поселения, исполнение бюджета поселения, формирование отчетности"</t>
  </si>
  <si>
    <t>10.0.01.00000</t>
  </si>
  <si>
    <t>10.0.01.02040</t>
  </si>
  <si>
    <t>Основное мероприятие "Повышение квалификации муниципальных служащих"</t>
  </si>
  <si>
    <t>06.0.01.00000</t>
  </si>
  <si>
    <t>06.0.01.02040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</si>
  <si>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</si>
  <si>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06.0.00.00000</t>
  </si>
  <si>
    <t>09.0.00.00000</t>
  </si>
  <si>
    <t>09.0.01.00000</t>
  </si>
  <si>
    <t>Основное мероприятие "Создание условий для пожарной безопасности"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</si>
  <si>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</si>
  <si>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03.0.00.00000</t>
  </si>
  <si>
    <t>Основное мероприятие "Профилактика правонарушений"</t>
  </si>
  <si>
    <t>03.0.01.00000</t>
  </si>
  <si>
    <t>03.0.01.82300</t>
  </si>
  <si>
    <t>03.0.01.S2300</t>
  </si>
  <si>
    <t>Создание условий для деятельности народных дружин (cофинансирование)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</si>
  <si>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</si>
  <si>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02.0.0000000</t>
  </si>
  <si>
    <t>Основное мероприятие "Профилактики экстремизма, терроризма"</t>
  </si>
  <si>
    <t>02.0.01.00000</t>
  </si>
  <si>
    <t>02.0.01.99990</t>
  </si>
  <si>
    <t>01.0.00.00000</t>
  </si>
  <si>
    <t>Основное мероприятие " Содержание и ремонт автомобильных дорог"</t>
  </si>
  <si>
    <t>01.0.01.00000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</si>
  <si>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</si>
  <si>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08.0.00.00000</t>
  </si>
  <si>
    <t>Основное мероприятие "Содержание и ремонт муниципального имущества"</t>
  </si>
  <si>
    <t>08.0.01.00000</t>
  </si>
  <si>
    <t>Реализация мероприятий муниципальной программы «Управление имуществом муниципального образования Нефтеюганский район на 2018-2021 годы»</t>
  </si>
  <si>
    <t>08.0.01.99990</t>
  </si>
  <si>
    <t>Основное мероприятие "Техническая инвентаризация и паспортизация объектов"</t>
  </si>
  <si>
    <t>08.0.02.99990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</si>
  <si>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</si>
  <si>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05.0.00.00000</t>
  </si>
  <si>
    <t>Основное мероприятие "Повышение уровня благоустройства территорий общего пользования"</t>
  </si>
  <si>
    <t>05.0.02.00000</t>
  </si>
  <si>
    <t>05.0.02.99990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</si>
  <si>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</si>
  <si>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05.0.01.00000</t>
  </si>
  <si>
    <t>Основное мероприятие "Повышение уровня благоустройства дворовых территорий"</t>
  </si>
  <si>
    <t>05.0.01.99990</t>
  </si>
  <si>
    <t>11.0.00.00000</t>
  </si>
  <si>
    <t>Основное мероприятие "Повышение энергетической эффективности"</t>
  </si>
  <si>
    <t>11.0.01.00000</t>
  </si>
  <si>
    <t>Расходы на обеспечение функций органов местного самоуправления (местное самоуправление)</t>
  </si>
  <si>
    <t>04.0.00.00000</t>
  </si>
  <si>
    <t>Основное мероприятие "Приобретение и сопровождение программного обеспечения, оборудования"</t>
  </si>
  <si>
    <t>04.0.01.00000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</si>
  <si>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</si>
  <si>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</si>
  <si>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</si>
  <si>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</si>
  <si>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Основное мероприятие "Организация отдыха детей, подростков, молодежи"</t>
  </si>
  <si>
    <t>07.0.02.00000</t>
  </si>
  <si>
    <t>07.0.02.99990</t>
  </si>
  <si>
    <t>Профессиональная подготовка, переподготовка и повышение квалификации</t>
  </si>
  <si>
    <t>Информационное освещение деятельности органов местного самоуправления и поддержка средств массовой информации</t>
  </si>
  <si>
    <t>10.0.01.20904</t>
  </si>
  <si>
    <t>01.0.01.20902</t>
  </si>
  <si>
    <t>Содержание автомобильных дорог</t>
  </si>
  <si>
    <t>08.0.02.00000</t>
  </si>
  <si>
    <t>Распределение бюджетных ассигнований по разделам, подразделам, целевым статьям (муниципальным программам и программным направлениям деятельности), группам (группам, подгруппам) видов расходов классификации расходов бюджета сельского поселения Каркатеевы на плановый период 2020-2021 годы</t>
  </si>
  <si>
    <t>2021 год</t>
  </si>
  <si>
    <t>Реализация мероприятий в рамках Муниципальной программы "Управление и распоряжение муниципальным имуществом сельского поселения Каркатеевы на 2018 – 2021 годы"</t>
  </si>
  <si>
    <t>Охрана окружающей среды</t>
  </si>
  <si>
    <t>06</t>
  </si>
  <si>
    <t>Другие вопросы в области охраны окружающей среды</t>
  </si>
  <si>
    <t>12.0.00.00000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</si>
  <si>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</si>
  <si>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12.0.02.84290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</si>
  <si>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</si>
  <si>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2019-2022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</si>
  <si>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</si>
  <si>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</si>
  <si>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</si>
  <si>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</si>
  <si>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</si>
  <si>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</si>
  <si>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05.0.F2.55550</t>
  </si>
  <si>
    <t>05.0.F2.00000</t>
  </si>
  <si>
    <t>Основное мероприятие "Федеральный проект "Формирование комфортной городской среды"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</si>
  <si>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2019-20122 годы"</t>
  </si>
  <si>
    <t>рублей</t>
  </si>
  <si>
    <t>Уточнено (тыс. руб.)</t>
  </si>
  <si>
    <t>Уточненный бюджет (тыс. руб.)</t>
  </si>
  <si>
    <t>Приложение  2.1</t>
  </si>
  <si>
    <r>
      <t xml:space="preserve">от </t>
    </r>
    <r>
      <rPr>
        <u val="single"/>
        <sz val="13"/>
        <rFont val="Arial"/>
        <family val="2"/>
      </rPr>
      <t>23.04.2019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38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</si>
</sst>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86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9"/>
  <sheetViews>
    <sheetView tabSelected="1" zoomScalePageLayoutView="0" workbookViewId="0" topLeftCell="A189">
      <selection activeCell="S7" sqref="S7"/>
    </sheetView>
  </sheetViews>
  <sheetFormatPr defaultColWidth="9.140625" defaultRowHeight="12.75"/>
  <cols>
    <col min="1" max="1" width="31.7109375" style="0" customWidth="1"/>
    <col min="2" max="2" width="4.00390625" style="0" customWidth="1"/>
    <col min="3" max="3" width="4.421875" style="0" customWidth="1"/>
    <col min="4" max="4" width="10.7109375" style="0" customWidth="1"/>
    <col min="5" max="5" width="4.7109375" style="0" customWidth="1"/>
    <col min="6" max="6" width="11.421875" style="0" customWidth="1"/>
    <col min="7" max="7" width="10.421875" style="0" customWidth="1"/>
    <col min="8" max="8" width="11.140625" style="0" customWidth="1"/>
    <col min="9" max="9" width="9.8515625" style="0" hidden="1" customWidth="1"/>
    <col min="10" max="10" width="10.140625" style="0" hidden="1" customWidth="1"/>
    <col min="11" max="11" width="0" style="0" hidden="1" customWidth="1"/>
    <col min="12" max="12" width="10.7109375" style="0" hidden="1" customWidth="1"/>
    <col min="13" max="13" width="10.57421875" style="0" hidden="1" customWidth="1"/>
    <col min="14" max="14" width="0" style="0" hidden="1" customWidth="1"/>
    <col min="18" max="18" width="9.7109375" style="0" customWidth="1"/>
    <col min="19" max="19" width="10.00390625" style="0" customWidth="1"/>
    <col min="21" max="21" width="11.28125" style="0" customWidth="1"/>
    <col min="22" max="22" width="10.140625" style="0" customWidth="1"/>
    <col min="23" max="23" width="10.28125" style="0" customWidth="1"/>
    <col min="27" max="27" width="11.140625" style="0" bestFit="1" customWidth="1"/>
    <col min="28" max="28" width="10.421875" style="0" customWidth="1"/>
  </cols>
  <sheetData>
    <row r="1" spans="1:26" ht="18.75" customHeight="1">
      <c r="A1" s="35"/>
      <c r="B1" s="35"/>
      <c r="C1" s="35"/>
      <c r="D1" s="35"/>
      <c r="E1" s="35"/>
      <c r="F1" s="35"/>
      <c r="G1" s="35"/>
      <c r="H1" s="35"/>
      <c r="Z1" s="24" t="s">
        <v>177</v>
      </c>
    </row>
    <row r="2" spans="1:26" ht="12.75" customHeight="1">
      <c r="A2" s="35"/>
      <c r="B2" s="35"/>
      <c r="C2" s="35"/>
      <c r="D2" s="35"/>
      <c r="E2" s="35"/>
      <c r="F2" s="35"/>
      <c r="G2" s="35"/>
      <c r="H2" s="35"/>
      <c r="V2" s="24"/>
      <c r="W2" s="24"/>
      <c r="Z2" s="24" t="s">
        <v>69</v>
      </c>
    </row>
    <row r="3" spans="1:26" ht="16.5">
      <c r="A3" s="35"/>
      <c r="B3" s="35"/>
      <c r="C3" s="35"/>
      <c r="D3" s="35"/>
      <c r="E3" s="35"/>
      <c r="F3" s="35"/>
      <c r="G3" s="35"/>
      <c r="H3" s="35"/>
      <c r="V3" s="24"/>
      <c r="W3" s="24"/>
      <c r="Z3" s="24" t="s">
        <v>178</v>
      </c>
    </row>
    <row r="4" ht="12.75">
      <c r="F4" s="2"/>
    </row>
    <row r="5" spans="1:29" ht="27" customHeight="1">
      <c r="A5" s="38" t="s">
        <v>153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8" ht="12.75">
      <c r="A7" s="1"/>
      <c r="B7" s="1"/>
      <c r="C7" s="1"/>
      <c r="D7" s="1"/>
      <c r="E7" s="1"/>
      <c r="F7" s="3"/>
      <c r="G7" s="36"/>
      <c r="H7" s="36"/>
      <c r="AB7" t="s">
        <v>174</v>
      </c>
    </row>
    <row r="8" spans="1:29" ht="12.75">
      <c r="A8" s="37" t="s">
        <v>27</v>
      </c>
      <c r="B8" s="37" t="s">
        <v>0</v>
      </c>
      <c r="C8" s="37" t="s">
        <v>1</v>
      </c>
      <c r="D8" s="37" t="s">
        <v>2</v>
      </c>
      <c r="E8" s="37" t="s">
        <v>3</v>
      </c>
      <c r="F8" s="39" t="s">
        <v>79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  <c r="U8" s="39" t="s">
        <v>154</v>
      </c>
      <c r="V8" s="40"/>
      <c r="W8" s="40"/>
      <c r="X8" s="40"/>
      <c r="Y8" s="40"/>
      <c r="Z8" s="40"/>
      <c r="AA8" s="40"/>
      <c r="AB8" s="40"/>
      <c r="AC8" s="41"/>
    </row>
    <row r="9" spans="1:29" ht="135">
      <c r="A9" s="37"/>
      <c r="B9" s="37"/>
      <c r="C9" s="37"/>
      <c r="D9" s="37"/>
      <c r="E9" s="37"/>
      <c r="F9" s="17" t="s">
        <v>70</v>
      </c>
      <c r="G9" s="17" t="s">
        <v>41</v>
      </c>
      <c r="H9" s="17" t="s">
        <v>36</v>
      </c>
      <c r="I9" s="20" t="s">
        <v>39</v>
      </c>
      <c r="J9" s="17" t="s">
        <v>41</v>
      </c>
      <c r="K9" s="18" t="s">
        <v>36</v>
      </c>
      <c r="L9" s="17" t="s">
        <v>40</v>
      </c>
      <c r="M9" s="17" t="s">
        <v>41</v>
      </c>
      <c r="N9" s="18" t="s">
        <v>36</v>
      </c>
      <c r="O9" s="17" t="s">
        <v>175</v>
      </c>
      <c r="P9" s="17" t="s">
        <v>41</v>
      </c>
      <c r="Q9" s="17" t="s">
        <v>36</v>
      </c>
      <c r="R9" s="17" t="s">
        <v>176</v>
      </c>
      <c r="S9" s="17" t="s">
        <v>41</v>
      </c>
      <c r="T9" s="17" t="s">
        <v>36</v>
      </c>
      <c r="U9" s="17" t="s">
        <v>70</v>
      </c>
      <c r="V9" s="17" t="s">
        <v>41</v>
      </c>
      <c r="W9" s="17" t="s">
        <v>36</v>
      </c>
      <c r="X9" s="17" t="s">
        <v>175</v>
      </c>
      <c r="Y9" s="17" t="s">
        <v>41</v>
      </c>
      <c r="Z9" s="17" t="s">
        <v>36</v>
      </c>
      <c r="AA9" s="17" t="s">
        <v>176</v>
      </c>
      <c r="AB9" s="17" t="s">
        <v>41</v>
      </c>
      <c r="AC9" s="17" t="s">
        <v>36</v>
      </c>
    </row>
    <row r="10" spans="1:29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9</v>
      </c>
      <c r="P10" s="5">
        <v>10</v>
      </c>
      <c r="Q10" s="5">
        <v>11</v>
      </c>
      <c r="R10" s="5">
        <v>12</v>
      </c>
      <c r="S10" s="5">
        <v>13</v>
      </c>
      <c r="T10" s="5">
        <v>14</v>
      </c>
      <c r="U10" s="5">
        <v>15</v>
      </c>
      <c r="V10" s="5">
        <v>16</v>
      </c>
      <c r="W10" s="5">
        <v>17</v>
      </c>
      <c r="X10" s="5">
        <v>18</v>
      </c>
      <c r="Y10" s="5">
        <v>19</v>
      </c>
      <c r="Z10" s="5">
        <v>20</v>
      </c>
      <c r="AA10" s="5">
        <v>21</v>
      </c>
      <c r="AB10" s="5">
        <v>22</v>
      </c>
      <c r="AC10" s="5">
        <v>23</v>
      </c>
    </row>
    <row r="11" spans="1:29" ht="24.75" customHeight="1">
      <c r="A11" s="6" t="s">
        <v>68</v>
      </c>
      <c r="B11" s="21"/>
      <c r="C11" s="21"/>
      <c r="D11" s="21"/>
      <c r="E11" s="21"/>
      <c r="F11" s="27">
        <f aca="true" t="shared" si="0" ref="F11:AC11">F12+F56+F62+F83+F90+F131+F137</f>
        <v>14878.08925</v>
      </c>
      <c r="G11" s="27">
        <f t="shared" si="0"/>
        <v>14693.08925</v>
      </c>
      <c r="H11" s="27">
        <f t="shared" si="0"/>
        <v>185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6957.64901</v>
      </c>
      <c r="M11" s="27">
        <f t="shared" si="0"/>
        <v>6772.64901</v>
      </c>
      <c r="N11" s="27">
        <f t="shared" si="0"/>
        <v>185</v>
      </c>
      <c r="O11" s="27">
        <f t="shared" si="0"/>
        <v>0.06293</v>
      </c>
      <c r="P11" s="27">
        <f t="shared" si="0"/>
        <v>0.06293</v>
      </c>
      <c r="Q11" s="27">
        <f t="shared" si="0"/>
        <v>0</v>
      </c>
      <c r="R11" s="27">
        <f t="shared" si="0"/>
        <v>14878.152180000001</v>
      </c>
      <c r="S11" s="27">
        <f t="shared" si="0"/>
        <v>14693.152180000001</v>
      </c>
      <c r="T11" s="27">
        <f t="shared" si="0"/>
        <v>185</v>
      </c>
      <c r="U11" s="27">
        <f t="shared" si="0"/>
        <v>13580.192759999998</v>
      </c>
      <c r="V11" s="27">
        <f t="shared" si="0"/>
        <v>13395.192759999998</v>
      </c>
      <c r="W11" s="27">
        <f t="shared" si="0"/>
        <v>185</v>
      </c>
      <c r="X11" s="27">
        <f t="shared" si="0"/>
        <v>0.06293</v>
      </c>
      <c r="Y11" s="27">
        <f t="shared" si="0"/>
        <v>0.06293</v>
      </c>
      <c r="Z11" s="27">
        <f t="shared" si="0"/>
        <v>0</v>
      </c>
      <c r="AA11" s="27">
        <f t="shared" si="0"/>
        <v>13580.255689999998</v>
      </c>
      <c r="AB11" s="27">
        <f t="shared" si="0"/>
        <v>13395.255689999998</v>
      </c>
      <c r="AC11" s="27">
        <f t="shared" si="0"/>
        <v>185</v>
      </c>
    </row>
    <row r="12" spans="1:29" ht="17.25" customHeight="1">
      <c r="A12" s="8" t="s">
        <v>5</v>
      </c>
      <c r="B12" s="9" t="s">
        <v>7</v>
      </c>
      <c r="C12" s="7"/>
      <c r="D12" s="7"/>
      <c r="E12" s="7"/>
      <c r="F12" s="28">
        <f>F13+F19+F36+F41</f>
        <v>8068.2</v>
      </c>
      <c r="G12" s="28">
        <f>G13+G19+G36+G41</f>
        <v>8068.2</v>
      </c>
      <c r="H12" s="28"/>
      <c r="I12" s="28">
        <f aca="true" t="shared" si="1" ref="I12:V12">I13+I19+I36+I41</f>
        <v>0</v>
      </c>
      <c r="J12" s="28">
        <f t="shared" si="1"/>
        <v>0</v>
      </c>
      <c r="K12" s="28">
        <f t="shared" si="1"/>
        <v>0</v>
      </c>
      <c r="L12" s="28">
        <f t="shared" si="1"/>
        <v>1887.2</v>
      </c>
      <c r="M12" s="28">
        <f t="shared" si="1"/>
        <v>1887.2</v>
      </c>
      <c r="N12" s="28">
        <f t="shared" si="1"/>
        <v>0</v>
      </c>
      <c r="O12" s="28"/>
      <c r="P12" s="28"/>
      <c r="Q12" s="28"/>
      <c r="R12" s="28">
        <f>F12</f>
        <v>8068.2</v>
      </c>
      <c r="S12" s="28">
        <f>R12</f>
        <v>8068.2</v>
      </c>
      <c r="T12" s="28"/>
      <c r="U12" s="28">
        <f t="shared" si="1"/>
        <v>9369</v>
      </c>
      <c r="V12" s="28">
        <f t="shared" si="1"/>
        <v>9369</v>
      </c>
      <c r="W12" s="28"/>
      <c r="X12" s="28"/>
      <c r="Y12" s="28"/>
      <c r="Z12" s="28"/>
      <c r="AA12" s="28">
        <f>U12</f>
        <v>9369</v>
      </c>
      <c r="AB12" s="28">
        <f>AA12</f>
        <v>9369</v>
      </c>
      <c r="AC12" s="28"/>
    </row>
    <row r="13" spans="1:29" ht="35.25" customHeight="1">
      <c r="A13" s="8" t="s">
        <v>44</v>
      </c>
      <c r="B13" s="9" t="s">
        <v>7</v>
      </c>
      <c r="C13" s="9" t="s">
        <v>12</v>
      </c>
      <c r="D13" s="7"/>
      <c r="E13" s="7"/>
      <c r="F13" s="28">
        <f>F16</f>
        <v>1857.2</v>
      </c>
      <c r="G13" s="28">
        <f aca="true" t="shared" si="2" ref="G13:G18">F13</f>
        <v>1857.2</v>
      </c>
      <c r="H13" s="27"/>
      <c r="I13" s="28">
        <f>I16</f>
        <v>0</v>
      </c>
      <c r="J13" s="28">
        <f>J16</f>
        <v>0</v>
      </c>
      <c r="K13" s="28"/>
      <c r="L13" s="28">
        <f>L16</f>
        <v>1857.2</v>
      </c>
      <c r="M13" s="28">
        <f>M16</f>
        <v>1857.2</v>
      </c>
      <c r="N13" s="28"/>
      <c r="O13" s="28"/>
      <c r="P13" s="28"/>
      <c r="Q13" s="28"/>
      <c r="R13" s="28">
        <f aca="true" t="shared" si="3" ref="R13:R76">F13</f>
        <v>1857.2</v>
      </c>
      <c r="S13" s="28">
        <f aca="true" t="shared" si="4" ref="S13:S76">R13</f>
        <v>1857.2</v>
      </c>
      <c r="T13" s="28"/>
      <c r="U13" s="28">
        <f>U16</f>
        <v>1682</v>
      </c>
      <c r="V13" s="28">
        <f>V16</f>
        <v>1682</v>
      </c>
      <c r="W13" s="28"/>
      <c r="X13" s="28"/>
      <c r="Y13" s="28"/>
      <c r="Z13" s="28"/>
      <c r="AA13" s="28">
        <f aca="true" t="shared" si="5" ref="AA13:AA76">U13</f>
        <v>1682</v>
      </c>
      <c r="AB13" s="28">
        <f aca="true" t="shared" si="6" ref="AB13:AB76">AA13</f>
        <v>1682</v>
      </c>
      <c r="AC13" s="28"/>
    </row>
    <row r="14" spans="1:29" ht="35.25" customHeight="1">
      <c r="A14" s="8" t="s">
        <v>84</v>
      </c>
      <c r="B14" s="9" t="s">
        <v>7</v>
      </c>
      <c r="C14" s="9" t="s">
        <v>12</v>
      </c>
      <c r="D14" s="9" t="s">
        <v>85</v>
      </c>
      <c r="E14" s="7"/>
      <c r="F14" s="28">
        <f>F15</f>
        <v>1857.2</v>
      </c>
      <c r="G14" s="28">
        <f>G15</f>
        <v>1857.2</v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>
        <f t="shared" si="3"/>
        <v>1857.2</v>
      </c>
      <c r="S14" s="28">
        <f t="shared" si="4"/>
        <v>1857.2</v>
      </c>
      <c r="T14" s="28"/>
      <c r="U14" s="28">
        <f aca="true" t="shared" si="7" ref="U14:V17">U15</f>
        <v>1682</v>
      </c>
      <c r="V14" s="28">
        <f t="shared" si="7"/>
        <v>1682</v>
      </c>
      <c r="W14" s="28"/>
      <c r="X14" s="28"/>
      <c r="Y14" s="28"/>
      <c r="Z14" s="28"/>
      <c r="AA14" s="28">
        <f t="shared" si="5"/>
        <v>1682</v>
      </c>
      <c r="AB14" s="28">
        <f t="shared" si="6"/>
        <v>1682</v>
      </c>
      <c r="AC14" s="28"/>
    </row>
    <row r="15" spans="1:29" ht="25.5" customHeight="1">
      <c r="A15" s="8" t="s">
        <v>86</v>
      </c>
      <c r="B15" s="9" t="s">
        <v>7</v>
      </c>
      <c r="C15" s="9" t="s">
        <v>12</v>
      </c>
      <c r="D15" s="9" t="s">
        <v>87</v>
      </c>
      <c r="E15" s="7"/>
      <c r="F15" s="28">
        <f>F16</f>
        <v>1857.2</v>
      </c>
      <c r="G15" s="28">
        <f>G16</f>
        <v>1857.2</v>
      </c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>
        <f t="shared" si="3"/>
        <v>1857.2</v>
      </c>
      <c r="S15" s="28">
        <f t="shared" si="4"/>
        <v>1857.2</v>
      </c>
      <c r="T15" s="28"/>
      <c r="U15" s="28">
        <f t="shared" si="7"/>
        <v>1682</v>
      </c>
      <c r="V15" s="28">
        <f t="shared" si="7"/>
        <v>1682</v>
      </c>
      <c r="W15" s="28"/>
      <c r="X15" s="28"/>
      <c r="Y15" s="28"/>
      <c r="Z15" s="28"/>
      <c r="AA15" s="28">
        <f t="shared" si="5"/>
        <v>1682</v>
      </c>
      <c r="AB15" s="28">
        <f t="shared" si="6"/>
        <v>1682</v>
      </c>
      <c r="AC15" s="28"/>
    </row>
    <row r="16" spans="1:29" ht="18.75" customHeight="1">
      <c r="A16" s="10" t="s">
        <v>45</v>
      </c>
      <c r="B16" s="9" t="s">
        <v>7</v>
      </c>
      <c r="C16" s="9" t="s">
        <v>12</v>
      </c>
      <c r="D16" s="9" t="s">
        <v>62</v>
      </c>
      <c r="E16" s="7"/>
      <c r="F16" s="28">
        <f>F17</f>
        <v>1857.2</v>
      </c>
      <c r="G16" s="28">
        <f t="shared" si="2"/>
        <v>1857.2</v>
      </c>
      <c r="H16" s="28"/>
      <c r="I16" s="28">
        <f>I17</f>
        <v>0</v>
      </c>
      <c r="J16" s="28">
        <f>J17</f>
        <v>0</v>
      </c>
      <c r="K16" s="28"/>
      <c r="L16" s="28">
        <f>F16+I16</f>
        <v>1857.2</v>
      </c>
      <c r="M16" s="28">
        <f>G16+J16</f>
        <v>1857.2</v>
      </c>
      <c r="N16" s="28"/>
      <c r="O16" s="28"/>
      <c r="P16" s="28"/>
      <c r="Q16" s="28"/>
      <c r="R16" s="28">
        <f t="shared" si="3"/>
        <v>1857.2</v>
      </c>
      <c r="S16" s="28">
        <f t="shared" si="4"/>
        <v>1857.2</v>
      </c>
      <c r="T16" s="28"/>
      <c r="U16" s="28">
        <f t="shared" si="7"/>
        <v>1682</v>
      </c>
      <c r="V16" s="28">
        <f t="shared" si="7"/>
        <v>1682</v>
      </c>
      <c r="W16" s="28"/>
      <c r="X16" s="28"/>
      <c r="Y16" s="28"/>
      <c r="Z16" s="28"/>
      <c r="AA16" s="28">
        <f t="shared" si="5"/>
        <v>1682</v>
      </c>
      <c r="AB16" s="28">
        <f t="shared" si="6"/>
        <v>1682</v>
      </c>
      <c r="AC16" s="28"/>
    </row>
    <row r="17" spans="1:29" ht="60" customHeight="1">
      <c r="A17" s="10" t="s">
        <v>51</v>
      </c>
      <c r="B17" s="11" t="s">
        <v>7</v>
      </c>
      <c r="C17" s="11" t="s">
        <v>12</v>
      </c>
      <c r="D17" s="11" t="s">
        <v>62</v>
      </c>
      <c r="E17" s="4">
        <v>100</v>
      </c>
      <c r="F17" s="28">
        <f>F18</f>
        <v>1857.2</v>
      </c>
      <c r="G17" s="28">
        <f t="shared" si="2"/>
        <v>1857.2</v>
      </c>
      <c r="H17" s="28"/>
      <c r="I17" s="28">
        <f>I18</f>
        <v>0</v>
      </c>
      <c r="J17" s="28">
        <f>J18</f>
        <v>0</v>
      </c>
      <c r="K17" s="28"/>
      <c r="L17" s="28">
        <f>L16</f>
        <v>1857.2</v>
      </c>
      <c r="M17" s="28">
        <f>M16</f>
        <v>1857.2</v>
      </c>
      <c r="N17" s="28"/>
      <c r="O17" s="28"/>
      <c r="P17" s="28"/>
      <c r="Q17" s="28"/>
      <c r="R17" s="28">
        <f t="shared" si="3"/>
        <v>1857.2</v>
      </c>
      <c r="S17" s="28">
        <f t="shared" si="4"/>
        <v>1857.2</v>
      </c>
      <c r="T17" s="28"/>
      <c r="U17" s="28">
        <f t="shared" si="7"/>
        <v>1682</v>
      </c>
      <c r="V17" s="28">
        <f t="shared" si="7"/>
        <v>1682</v>
      </c>
      <c r="W17" s="28"/>
      <c r="X17" s="28"/>
      <c r="Y17" s="28"/>
      <c r="Z17" s="28"/>
      <c r="AA17" s="28">
        <f t="shared" si="5"/>
        <v>1682</v>
      </c>
      <c r="AB17" s="28">
        <f t="shared" si="6"/>
        <v>1682</v>
      </c>
      <c r="AC17" s="28"/>
    </row>
    <row r="18" spans="1:29" ht="27" customHeight="1">
      <c r="A18" s="10" t="s">
        <v>52</v>
      </c>
      <c r="B18" s="11" t="s">
        <v>7</v>
      </c>
      <c r="C18" s="11" t="s">
        <v>12</v>
      </c>
      <c r="D18" s="11" t="s">
        <v>62</v>
      </c>
      <c r="E18" s="4">
        <v>120</v>
      </c>
      <c r="F18" s="28">
        <v>1857.2</v>
      </c>
      <c r="G18" s="28">
        <f t="shared" si="2"/>
        <v>1857.2</v>
      </c>
      <c r="H18" s="28"/>
      <c r="I18" s="28"/>
      <c r="J18" s="28">
        <f>I18</f>
        <v>0</v>
      </c>
      <c r="K18" s="28"/>
      <c r="L18" s="28">
        <f>L17</f>
        <v>1857.2</v>
      </c>
      <c r="M18" s="28">
        <f>M17</f>
        <v>1857.2</v>
      </c>
      <c r="N18" s="28"/>
      <c r="O18" s="28"/>
      <c r="P18" s="28"/>
      <c r="Q18" s="28"/>
      <c r="R18" s="28">
        <f t="shared" si="3"/>
        <v>1857.2</v>
      </c>
      <c r="S18" s="28">
        <f t="shared" si="4"/>
        <v>1857.2</v>
      </c>
      <c r="T18" s="28"/>
      <c r="U18" s="28">
        <v>1682</v>
      </c>
      <c r="V18" s="28">
        <f>U18</f>
        <v>1682</v>
      </c>
      <c r="W18" s="28"/>
      <c r="X18" s="28"/>
      <c r="Y18" s="28"/>
      <c r="Z18" s="28"/>
      <c r="AA18" s="28">
        <f t="shared" si="5"/>
        <v>1682</v>
      </c>
      <c r="AB18" s="28">
        <f t="shared" si="6"/>
        <v>1682</v>
      </c>
      <c r="AC18" s="28"/>
    </row>
    <row r="19" spans="1:29" ht="56.25" customHeight="1">
      <c r="A19" s="8" t="s">
        <v>20</v>
      </c>
      <c r="B19" s="11" t="s">
        <v>7</v>
      </c>
      <c r="C19" s="11" t="s">
        <v>9</v>
      </c>
      <c r="D19" s="11"/>
      <c r="E19" s="5"/>
      <c r="F19" s="28">
        <f>F20+F29</f>
        <v>5464</v>
      </c>
      <c r="G19" s="28">
        <f aca="true" t="shared" si="8" ref="G19:V19">G20+G29</f>
        <v>5464</v>
      </c>
      <c r="H19" s="28"/>
      <c r="I19" s="28">
        <f t="shared" si="8"/>
        <v>0</v>
      </c>
      <c r="J19" s="28">
        <f t="shared" si="8"/>
        <v>0</v>
      </c>
      <c r="K19" s="28">
        <f t="shared" si="8"/>
        <v>0</v>
      </c>
      <c r="L19" s="28">
        <f t="shared" si="8"/>
        <v>0</v>
      </c>
      <c r="M19" s="28">
        <f t="shared" si="8"/>
        <v>0</v>
      </c>
      <c r="N19" s="28">
        <f t="shared" si="8"/>
        <v>0</v>
      </c>
      <c r="O19" s="28"/>
      <c r="P19" s="28"/>
      <c r="Q19" s="28"/>
      <c r="R19" s="28">
        <f t="shared" si="3"/>
        <v>5464</v>
      </c>
      <c r="S19" s="28">
        <f t="shared" si="4"/>
        <v>5464</v>
      </c>
      <c r="T19" s="28"/>
      <c r="U19" s="28">
        <f t="shared" si="8"/>
        <v>6318</v>
      </c>
      <c r="V19" s="28">
        <f t="shared" si="8"/>
        <v>6318</v>
      </c>
      <c r="W19" s="28"/>
      <c r="X19" s="28"/>
      <c r="Y19" s="28"/>
      <c r="Z19" s="28"/>
      <c r="AA19" s="28">
        <f t="shared" si="5"/>
        <v>6318</v>
      </c>
      <c r="AB19" s="28">
        <f t="shared" si="6"/>
        <v>6318</v>
      </c>
      <c r="AC19" s="28"/>
    </row>
    <row r="20" spans="1:29" ht="48" customHeight="1">
      <c r="A20" s="23" t="s">
        <v>88</v>
      </c>
      <c r="B20" s="11" t="s">
        <v>7</v>
      </c>
      <c r="C20" s="11" t="s">
        <v>9</v>
      </c>
      <c r="D20" s="11" t="s">
        <v>89</v>
      </c>
      <c r="E20" s="5"/>
      <c r="F20" s="28">
        <f>F21</f>
        <v>5443</v>
      </c>
      <c r="G20" s="28">
        <f>G21</f>
        <v>5443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>
        <f t="shared" si="3"/>
        <v>5443</v>
      </c>
      <c r="S20" s="28">
        <f t="shared" si="4"/>
        <v>5443</v>
      </c>
      <c r="T20" s="28"/>
      <c r="U20" s="28">
        <f>U21</f>
        <v>6305</v>
      </c>
      <c r="V20" s="28">
        <f>V21</f>
        <v>6305</v>
      </c>
      <c r="W20" s="28"/>
      <c r="X20" s="28"/>
      <c r="Y20" s="28"/>
      <c r="Z20" s="28"/>
      <c r="AA20" s="28">
        <f t="shared" si="5"/>
        <v>6305</v>
      </c>
      <c r="AB20" s="28">
        <f t="shared" si="6"/>
        <v>6305</v>
      </c>
      <c r="AC20" s="28"/>
    </row>
    <row r="21" spans="1:29" ht="39.75" customHeight="1">
      <c r="A21" s="10" t="s">
        <v>90</v>
      </c>
      <c r="B21" s="11" t="s">
        <v>7</v>
      </c>
      <c r="C21" s="11" t="s">
        <v>9</v>
      </c>
      <c r="D21" s="11" t="s">
        <v>91</v>
      </c>
      <c r="E21" s="5"/>
      <c r="F21" s="28">
        <f>F22</f>
        <v>5443</v>
      </c>
      <c r="G21" s="28">
        <f>G22</f>
        <v>5443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>
        <f t="shared" si="3"/>
        <v>5443</v>
      </c>
      <c r="S21" s="28">
        <f t="shared" si="4"/>
        <v>5443</v>
      </c>
      <c r="T21" s="28"/>
      <c r="U21" s="28">
        <f>U22</f>
        <v>6305</v>
      </c>
      <c r="V21" s="28">
        <f>V22</f>
        <v>6305</v>
      </c>
      <c r="W21" s="28"/>
      <c r="X21" s="28"/>
      <c r="Y21" s="28"/>
      <c r="Z21" s="28"/>
      <c r="AA21" s="28">
        <f t="shared" si="5"/>
        <v>6305</v>
      </c>
      <c r="AB21" s="28">
        <f t="shared" si="6"/>
        <v>6305</v>
      </c>
      <c r="AC21" s="28"/>
    </row>
    <row r="22" spans="1:29" ht="35.25" customHeight="1">
      <c r="A22" s="23" t="s">
        <v>136</v>
      </c>
      <c r="B22" s="11" t="s">
        <v>7</v>
      </c>
      <c r="C22" s="11" t="s">
        <v>9</v>
      </c>
      <c r="D22" s="11" t="s">
        <v>92</v>
      </c>
      <c r="E22" s="5"/>
      <c r="F22" s="28">
        <f>F23+F25+F27</f>
        <v>5443</v>
      </c>
      <c r="G22" s="28">
        <f aca="true" t="shared" si="9" ref="G22:V22">G23+G25+G27</f>
        <v>5443</v>
      </c>
      <c r="H22" s="28"/>
      <c r="I22" s="28">
        <f t="shared" si="9"/>
        <v>0</v>
      </c>
      <c r="J22" s="28">
        <f t="shared" si="9"/>
        <v>0</v>
      </c>
      <c r="K22" s="28">
        <f t="shared" si="9"/>
        <v>0</v>
      </c>
      <c r="L22" s="28">
        <f t="shared" si="9"/>
        <v>5383</v>
      </c>
      <c r="M22" s="28">
        <f t="shared" si="9"/>
        <v>5383</v>
      </c>
      <c r="N22" s="28">
        <f t="shared" si="9"/>
        <v>0</v>
      </c>
      <c r="O22" s="28"/>
      <c r="P22" s="28"/>
      <c r="Q22" s="28"/>
      <c r="R22" s="28">
        <f t="shared" si="3"/>
        <v>5443</v>
      </c>
      <c r="S22" s="28">
        <f t="shared" si="4"/>
        <v>5443</v>
      </c>
      <c r="T22" s="28"/>
      <c r="U22" s="28">
        <f t="shared" si="9"/>
        <v>6305</v>
      </c>
      <c r="V22" s="28">
        <f t="shared" si="9"/>
        <v>6305</v>
      </c>
      <c r="W22" s="28"/>
      <c r="X22" s="28"/>
      <c r="Y22" s="28"/>
      <c r="Z22" s="28"/>
      <c r="AA22" s="28">
        <f t="shared" si="5"/>
        <v>6305</v>
      </c>
      <c r="AB22" s="28">
        <f t="shared" si="6"/>
        <v>6305</v>
      </c>
      <c r="AC22" s="28"/>
    </row>
    <row r="23" spans="1:29" ht="63" customHeight="1">
      <c r="A23" s="10" t="s">
        <v>51</v>
      </c>
      <c r="B23" s="11" t="s">
        <v>7</v>
      </c>
      <c r="C23" s="11" t="s">
        <v>9</v>
      </c>
      <c r="D23" s="11" t="s">
        <v>92</v>
      </c>
      <c r="E23" s="4">
        <v>100</v>
      </c>
      <c r="F23" s="28">
        <f>F24</f>
        <v>5383</v>
      </c>
      <c r="G23" s="28">
        <f>G24</f>
        <v>5383</v>
      </c>
      <c r="H23" s="28"/>
      <c r="I23" s="28">
        <f>I24</f>
        <v>0</v>
      </c>
      <c r="J23" s="28">
        <f>J24</f>
        <v>0</v>
      </c>
      <c r="K23" s="28"/>
      <c r="L23" s="28">
        <f>F23+I23</f>
        <v>5383</v>
      </c>
      <c r="M23" s="28">
        <f>G23+J23</f>
        <v>5383</v>
      </c>
      <c r="N23" s="28"/>
      <c r="O23" s="28"/>
      <c r="P23" s="28"/>
      <c r="Q23" s="28"/>
      <c r="R23" s="28">
        <f t="shared" si="3"/>
        <v>5383</v>
      </c>
      <c r="S23" s="28">
        <f t="shared" si="4"/>
        <v>5383</v>
      </c>
      <c r="T23" s="28"/>
      <c r="U23" s="28">
        <f>U24</f>
        <v>6250</v>
      </c>
      <c r="V23" s="28">
        <f>V24</f>
        <v>6250</v>
      </c>
      <c r="W23" s="28"/>
      <c r="X23" s="28"/>
      <c r="Y23" s="28"/>
      <c r="Z23" s="28"/>
      <c r="AA23" s="28">
        <f t="shared" si="5"/>
        <v>6250</v>
      </c>
      <c r="AB23" s="28">
        <f t="shared" si="6"/>
        <v>6250</v>
      </c>
      <c r="AC23" s="28"/>
    </row>
    <row r="24" spans="1:29" ht="25.5" customHeight="1">
      <c r="A24" s="10" t="s">
        <v>52</v>
      </c>
      <c r="B24" s="11" t="s">
        <v>7</v>
      </c>
      <c r="C24" s="11" t="s">
        <v>9</v>
      </c>
      <c r="D24" s="11" t="s">
        <v>92</v>
      </c>
      <c r="E24" s="4">
        <v>120</v>
      </c>
      <c r="F24" s="28">
        <v>5383</v>
      </c>
      <c r="G24" s="28">
        <f>F24</f>
        <v>5383</v>
      </c>
      <c r="H24" s="28"/>
      <c r="I24" s="28"/>
      <c r="J24" s="28">
        <f>I24</f>
        <v>0</v>
      </c>
      <c r="K24" s="28"/>
      <c r="L24" s="28">
        <f>F24+I24</f>
        <v>5383</v>
      </c>
      <c r="M24" s="28">
        <f>G24+J24</f>
        <v>5383</v>
      </c>
      <c r="N24" s="28"/>
      <c r="O24" s="28"/>
      <c r="P24" s="28"/>
      <c r="Q24" s="28"/>
      <c r="R24" s="28">
        <f t="shared" si="3"/>
        <v>5383</v>
      </c>
      <c r="S24" s="28">
        <f t="shared" si="4"/>
        <v>5383</v>
      </c>
      <c r="T24" s="28"/>
      <c r="U24" s="28">
        <v>6250</v>
      </c>
      <c r="V24" s="28">
        <f>U24</f>
        <v>6250</v>
      </c>
      <c r="W24" s="28"/>
      <c r="X24" s="28"/>
      <c r="Y24" s="28"/>
      <c r="Z24" s="28"/>
      <c r="AA24" s="28">
        <f t="shared" si="5"/>
        <v>6250</v>
      </c>
      <c r="AB24" s="28">
        <f t="shared" si="6"/>
        <v>6250</v>
      </c>
      <c r="AC24" s="28"/>
    </row>
    <row r="25" spans="1:29" ht="25.5" customHeight="1">
      <c r="A25" s="10" t="s">
        <v>53</v>
      </c>
      <c r="B25" s="11" t="s">
        <v>7</v>
      </c>
      <c r="C25" s="11" t="s">
        <v>9</v>
      </c>
      <c r="D25" s="11" t="s">
        <v>92</v>
      </c>
      <c r="E25" s="4">
        <v>200</v>
      </c>
      <c r="F25" s="28">
        <f>F26</f>
        <v>40</v>
      </c>
      <c r="G25" s="28">
        <f>G26</f>
        <v>40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>
        <f t="shared" si="3"/>
        <v>40</v>
      </c>
      <c r="S25" s="28">
        <f t="shared" si="4"/>
        <v>40</v>
      </c>
      <c r="T25" s="28"/>
      <c r="U25" s="28">
        <f>U26</f>
        <v>35</v>
      </c>
      <c r="V25" s="28">
        <f>V26</f>
        <v>35</v>
      </c>
      <c r="W25" s="28"/>
      <c r="X25" s="28"/>
      <c r="Y25" s="28"/>
      <c r="Z25" s="28"/>
      <c r="AA25" s="28">
        <f t="shared" si="5"/>
        <v>35</v>
      </c>
      <c r="AB25" s="28">
        <f t="shared" si="6"/>
        <v>35</v>
      </c>
      <c r="AC25" s="28"/>
    </row>
    <row r="26" spans="1:29" ht="25.5" customHeight="1">
      <c r="A26" s="10" t="s">
        <v>54</v>
      </c>
      <c r="B26" s="11" t="s">
        <v>7</v>
      </c>
      <c r="C26" s="11" t="s">
        <v>9</v>
      </c>
      <c r="D26" s="11" t="s">
        <v>92</v>
      </c>
      <c r="E26" s="4">
        <v>240</v>
      </c>
      <c r="F26" s="28">
        <v>40</v>
      </c>
      <c r="G26" s="28">
        <f>F26</f>
        <v>40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>
        <f t="shared" si="3"/>
        <v>40</v>
      </c>
      <c r="S26" s="28">
        <f t="shared" si="4"/>
        <v>40</v>
      </c>
      <c r="T26" s="28"/>
      <c r="U26" s="28">
        <v>35</v>
      </c>
      <c r="V26" s="28">
        <f>U26</f>
        <v>35</v>
      </c>
      <c r="W26" s="28"/>
      <c r="X26" s="28"/>
      <c r="Y26" s="28"/>
      <c r="Z26" s="28"/>
      <c r="AA26" s="28">
        <f t="shared" si="5"/>
        <v>35</v>
      </c>
      <c r="AB26" s="28">
        <f t="shared" si="6"/>
        <v>35</v>
      </c>
      <c r="AC26" s="28"/>
    </row>
    <row r="27" spans="1:29" ht="23.25" customHeight="1">
      <c r="A27" s="16" t="s">
        <v>61</v>
      </c>
      <c r="B27" s="11" t="s">
        <v>7</v>
      </c>
      <c r="C27" s="11" t="s">
        <v>9</v>
      </c>
      <c r="D27" s="11" t="s">
        <v>92</v>
      </c>
      <c r="E27" s="4">
        <v>800</v>
      </c>
      <c r="F27" s="28">
        <f>F28</f>
        <v>20</v>
      </c>
      <c r="G27" s="28">
        <f>G28</f>
        <v>20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>
        <f t="shared" si="3"/>
        <v>20</v>
      </c>
      <c r="S27" s="28">
        <f t="shared" si="4"/>
        <v>20</v>
      </c>
      <c r="T27" s="28"/>
      <c r="U27" s="28">
        <f>U28</f>
        <v>20</v>
      </c>
      <c r="V27" s="28">
        <f>V28</f>
        <v>20</v>
      </c>
      <c r="W27" s="28"/>
      <c r="X27" s="28"/>
      <c r="Y27" s="28"/>
      <c r="Z27" s="28"/>
      <c r="AA27" s="28">
        <f t="shared" si="5"/>
        <v>20</v>
      </c>
      <c r="AB27" s="28">
        <f t="shared" si="6"/>
        <v>20</v>
      </c>
      <c r="AC27" s="28"/>
    </row>
    <row r="28" spans="1:29" ht="23.25" customHeight="1">
      <c r="A28" s="19" t="s">
        <v>55</v>
      </c>
      <c r="B28" s="11" t="s">
        <v>7</v>
      </c>
      <c r="C28" s="11" t="s">
        <v>9</v>
      </c>
      <c r="D28" s="11" t="s">
        <v>92</v>
      </c>
      <c r="E28" s="4">
        <v>850</v>
      </c>
      <c r="F28" s="28">
        <v>20</v>
      </c>
      <c r="G28" s="28">
        <f>F28</f>
        <v>20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>
        <f t="shared" si="3"/>
        <v>20</v>
      </c>
      <c r="S28" s="28">
        <f t="shared" si="4"/>
        <v>20</v>
      </c>
      <c r="T28" s="28"/>
      <c r="U28" s="28">
        <v>20</v>
      </c>
      <c r="V28" s="28">
        <f>U28</f>
        <v>20</v>
      </c>
      <c r="W28" s="28"/>
      <c r="X28" s="28"/>
      <c r="Y28" s="28"/>
      <c r="Z28" s="28"/>
      <c r="AA28" s="28">
        <f t="shared" si="5"/>
        <v>20</v>
      </c>
      <c r="AB28" s="28">
        <f t="shared" si="6"/>
        <v>20</v>
      </c>
      <c r="AC28" s="28"/>
    </row>
    <row r="29" spans="1:29" ht="43.5" customHeight="1">
      <c r="A29" s="16" t="s">
        <v>96</v>
      </c>
      <c r="B29" s="11" t="s">
        <v>7</v>
      </c>
      <c r="C29" s="11" t="s">
        <v>9</v>
      </c>
      <c r="D29" s="11" t="s">
        <v>97</v>
      </c>
      <c r="E29" s="4"/>
      <c r="F29" s="28">
        <f aca="true" t="shared" si="10" ref="F29:G34">F30</f>
        <v>21</v>
      </c>
      <c r="G29" s="28">
        <f t="shared" si="10"/>
        <v>21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>
        <f t="shared" si="3"/>
        <v>21</v>
      </c>
      <c r="S29" s="28">
        <f t="shared" si="4"/>
        <v>21</v>
      </c>
      <c r="T29" s="28"/>
      <c r="U29" s="28">
        <f>U30</f>
        <v>13</v>
      </c>
      <c r="V29" s="28">
        <f>V30</f>
        <v>13</v>
      </c>
      <c r="W29" s="28"/>
      <c r="X29" s="28"/>
      <c r="Y29" s="28"/>
      <c r="Z29" s="28"/>
      <c r="AA29" s="28">
        <f t="shared" si="5"/>
        <v>13</v>
      </c>
      <c r="AB29" s="28">
        <f t="shared" si="6"/>
        <v>13</v>
      </c>
      <c r="AC29" s="28"/>
    </row>
    <row r="30" spans="1:29" ht="32.25" customHeight="1">
      <c r="A30" s="16" t="s">
        <v>93</v>
      </c>
      <c r="B30" s="11" t="s">
        <v>7</v>
      </c>
      <c r="C30" s="11" t="s">
        <v>9</v>
      </c>
      <c r="D30" s="11" t="s">
        <v>94</v>
      </c>
      <c r="E30" s="4"/>
      <c r="F30" s="28">
        <f t="shared" si="10"/>
        <v>21</v>
      </c>
      <c r="G30" s="28">
        <f t="shared" si="10"/>
        <v>21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>
        <f t="shared" si="3"/>
        <v>21</v>
      </c>
      <c r="S30" s="28">
        <f t="shared" si="4"/>
        <v>21</v>
      </c>
      <c r="T30" s="28"/>
      <c r="U30" s="28">
        <f>U31</f>
        <v>13</v>
      </c>
      <c r="V30" s="28">
        <f>V31</f>
        <v>13</v>
      </c>
      <c r="W30" s="28"/>
      <c r="X30" s="28"/>
      <c r="Y30" s="28"/>
      <c r="Z30" s="28"/>
      <c r="AA30" s="28">
        <f t="shared" si="5"/>
        <v>13</v>
      </c>
      <c r="AB30" s="28">
        <f t="shared" si="6"/>
        <v>13</v>
      </c>
      <c r="AC30" s="28"/>
    </row>
    <row r="31" spans="1:29" ht="23.25" customHeight="1">
      <c r="A31" s="8" t="s">
        <v>136</v>
      </c>
      <c r="B31" s="11" t="s">
        <v>7</v>
      </c>
      <c r="C31" s="11" t="s">
        <v>9</v>
      </c>
      <c r="D31" s="11" t="s">
        <v>95</v>
      </c>
      <c r="E31" s="4"/>
      <c r="F31" s="28">
        <f>F34+F32</f>
        <v>21</v>
      </c>
      <c r="G31" s="28">
        <f aca="true" t="shared" si="11" ref="G31:V31">G34+G32</f>
        <v>21</v>
      </c>
      <c r="H31" s="28"/>
      <c r="I31" s="28">
        <f t="shared" si="11"/>
        <v>0</v>
      </c>
      <c r="J31" s="28">
        <f t="shared" si="11"/>
        <v>0</v>
      </c>
      <c r="K31" s="28">
        <f t="shared" si="11"/>
        <v>0</v>
      </c>
      <c r="L31" s="28">
        <f t="shared" si="11"/>
        <v>0</v>
      </c>
      <c r="M31" s="28">
        <f t="shared" si="11"/>
        <v>0</v>
      </c>
      <c r="N31" s="28">
        <f t="shared" si="11"/>
        <v>0</v>
      </c>
      <c r="O31" s="28"/>
      <c r="P31" s="28"/>
      <c r="Q31" s="28"/>
      <c r="R31" s="28">
        <f t="shared" si="3"/>
        <v>21</v>
      </c>
      <c r="S31" s="28">
        <f t="shared" si="4"/>
        <v>21</v>
      </c>
      <c r="T31" s="28"/>
      <c r="U31" s="28">
        <f t="shared" si="11"/>
        <v>13</v>
      </c>
      <c r="V31" s="28">
        <f t="shared" si="11"/>
        <v>13</v>
      </c>
      <c r="W31" s="28"/>
      <c r="X31" s="28"/>
      <c r="Y31" s="28"/>
      <c r="Z31" s="28"/>
      <c r="AA31" s="28">
        <f t="shared" si="5"/>
        <v>13</v>
      </c>
      <c r="AB31" s="28">
        <f t="shared" si="6"/>
        <v>13</v>
      </c>
      <c r="AC31" s="28"/>
    </row>
    <row r="32" spans="1:29" ht="63" customHeight="1">
      <c r="A32" s="10" t="s">
        <v>51</v>
      </c>
      <c r="B32" s="11" t="s">
        <v>7</v>
      </c>
      <c r="C32" s="11" t="s">
        <v>9</v>
      </c>
      <c r="D32" s="11" t="s">
        <v>95</v>
      </c>
      <c r="E32" s="4">
        <v>100</v>
      </c>
      <c r="F32" s="28">
        <f>F33</f>
        <v>8</v>
      </c>
      <c r="G32" s="28">
        <f>G33</f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f t="shared" si="3"/>
        <v>8</v>
      </c>
      <c r="S32" s="28">
        <f t="shared" si="4"/>
        <v>8</v>
      </c>
      <c r="T32" s="28"/>
      <c r="U32" s="28">
        <f>U33</f>
        <v>0</v>
      </c>
      <c r="V32" s="28">
        <f>V33</f>
        <v>0</v>
      </c>
      <c r="W32" s="28"/>
      <c r="X32" s="28"/>
      <c r="Y32" s="28"/>
      <c r="Z32" s="28"/>
      <c r="AA32" s="28">
        <f t="shared" si="5"/>
        <v>0</v>
      </c>
      <c r="AB32" s="28">
        <f t="shared" si="6"/>
        <v>0</v>
      </c>
      <c r="AC32" s="28"/>
    </row>
    <row r="33" spans="1:29" ht="23.25" customHeight="1">
      <c r="A33" s="10" t="s">
        <v>52</v>
      </c>
      <c r="B33" s="11" t="s">
        <v>7</v>
      </c>
      <c r="C33" s="11" t="s">
        <v>9</v>
      </c>
      <c r="D33" s="11" t="s">
        <v>95</v>
      </c>
      <c r="E33" s="4">
        <v>120</v>
      </c>
      <c r="F33" s="28">
        <v>8</v>
      </c>
      <c r="G33" s="28">
        <f>F33</f>
        <v>8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>
        <f t="shared" si="3"/>
        <v>8</v>
      </c>
      <c r="S33" s="28">
        <f t="shared" si="4"/>
        <v>8</v>
      </c>
      <c r="T33" s="28"/>
      <c r="U33" s="28">
        <v>0</v>
      </c>
      <c r="V33" s="28">
        <f>U33</f>
        <v>0</v>
      </c>
      <c r="W33" s="28"/>
      <c r="X33" s="28"/>
      <c r="Y33" s="28"/>
      <c r="Z33" s="28"/>
      <c r="AA33" s="28">
        <f t="shared" si="5"/>
        <v>0</v>
      </c>
      <c r="AB33" s="28">
        <f t="shared" si="6"/>
        <v>0</v>
      </c>
      <c r="AC33" s="28"/>
    </row>
    <row r="34" spans="1:29" ht="23.25" customHeight="1">
      <c r="A34" s="10" t="s">
        <v>53</v>
      </c>
      <c r="B34" s="11" t="s">
        <v>7</v>
      </c>
      <c r="C34" s="11" t="s">
        <v>9</v>
      </c>
      <c r="D34" s="11" t="s">
        <v>95</v>
      </c>
      <c r="E34" s="4">
        <v>200</v>
      </c>
      <c r="F34" s="28">
        <f t="shared" si="10"/>
        <v>13</v>
      </c>
      <c r="G34" s="28">
        <f t="shared" si="10"/>
        <v>13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f t="shared" si="3"/>
        <v>13</v>
      </c>
      <c r="S34" s="28">
        <f t="shared" si="4"/>
        <v>13</v>
      </c>
      <c r="T34" s="28"/>
      <c r="U34" s="28">
        <f>U35</f>
        <v>13</v>
      </c>
      <c r="V34" s="28">
        <f>U34</f>
        <v>13</v>
      </c>
      <c r="W34" s="28"/>
      <c r="X34" s="28"/>
      <c r="Y34" s="28"/>
      <c r="Z34" s="28"/>
      <c r="AA34" s="28">
        <f t="shared" si="5"/>
        <v>13</v>
      </c>
      <c r="AB34" s="28">
        <f t="shared" si="6"/>
        <v>13</v>
      </c>
      <c r="AC34" s="28"/>
    </row>
    <row r="35" spans="1:29" ht="23.25" customHeight="1">
      <c r="A35" s="10" t="s">
        <v>54</v>
      </c>
      <c r="B35" s="11" t="s">
        <v>7</v>
      </c>
      <c r="C35" s="11" t="s">
        <v>9</v>
      </c>
      <c r="D35" s="11" t="s">
        <v>95</v>
      </c>
      <c r="E35" s="4">
        <v>240</v>
      </c>
      <c r="F35" s="28">
        <v>13</v>
      </c>
      <c r="G35" s="28">
        <f>F35</f>
        <v>13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>
        <f t="shared" si="3"/>
        <v>13</v>
      </c>
      <c r="S35" s="28">
        <f t="shared" si="4"/>
        <v>13</v>
      </c>
      <c r="T35" s="28"/>
      <c r="U35" s="28">
        <v>13</v>
      </c>
      <c r="V35" s="28">
        <f>U35</f>
        <v>13</v>
      </c>
      <c r="W35" s="28"/>
      <c r="X35" s="28"/>
      <c r="Y35" s="28"/>
      <c r="Z35" s="28"/>
      <c r="AA35" s="28">
        <f t="shared" si="5"/>
        <v>13</v>
      </c>
      <c r="AB35" s="28">
        <f t="shared" si="6"/>
        <v>13</v>
      </c>
      <c r="AC35" s="28"/>
    </row>
    <row r="36" spans="1:29" ht="15.75" customHeight="1">
      <c r="A36" s="16" t="s">
        <v>46</v>
      </c>
      <c r="B36" s="11" t="s">
        <v>7</v>
      </c>
      <c r="C36" s="11" t="s">
        <v>15</v>
      </c>
      <c r="D36" s="11"/>
      <c r="E36" s="4"/>
      <c r="F36" s="28">
        <f>F38</f>
        <v>30</v>
      </c>
      <c r="G36" s="28">
        <f>G38</f>
        <v>30</v>
      </c>
      <c r="H36" s="28"/>
      <c r="I36" s="28"/>
      <c r="J36" s="28"/>
      <c r="K36" s="28"/>
      <c r="L36" s="28">
        <f>L38</f>
        <v>30</v>
      </c>
      <c r="M36" s="28">
        <f>M38</f>
        <v>30</v>
      </c>
      <c r="N36" s="28"/>
      <c r="O36" s="28"/>
      <c r="P36" s="28"/>
      <c r="Q36" s="28"/>
      <c r="R36" s="28">
        <f t="shared" si="3"/>
        <v>30</v>
      </c>
      <c r="S36" s="28">
        <f t="shared" si="4"/>
        <v>30</v>
      </c>
      <c r="T36" s="28"/>
      <c r="U36" s="28">
        <f>U38</f>
        <v>30</v>
      </c>
      <c r="V36" s="28">
        <f>V38</f>
        <v>30</v>
      </c>
      <c r="W36" s="28"/>
      <c r="X36" s="28"/>
      <c r="Y36" s="28"/>
      <c r="Z36" s="28"/>
      <c r="AA36" s="28">
        <f t="shared" si="5"/>
        <v>30</v>
      </c>
      <c r="AB36" s="28">
        <f t="shared" si="6"/>
        <v>30</v>
      </c>
      <c r="AC36" s="28"/>
    </row>
    <row r="37" spans="1:29" ht="22.5" customHeight="1">
      <c r="A37" s="8" t="s">
        <v>84</v>
      </c>
      <c r="B37" s="11" t="s">
        <v>7</v>
      </c>
      <c r="C37" s="11" t="s">
        <v>15</v>
      </c>
      <c r="D37" s="11" t="s">
        <v>85</v>
      </c>
      <c r="E37" s="4"/>
      <c r="F37" s="28">
        <f>F38</f>
        <v>30</v>
      </c>
      <c r="G37" s="28">
        <f>G38</f>
        <v>30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f t="shared" si="3"/>
        <v>30</v>
      </c>
      <c r="S37" s="28">
        <f t="shared" si="4"/>
        <v>30</v>
      </c>
      <c r="T37" s="28"/>
      <c r="U37" s="28">
        <f aca="true" t="shared" si="12" ref="U37:V39">U38</f>
        <v>30</v>
      </c>
      <c r="V37" s="28">
        <f t="shared" si="12"/>
        <v>30</v>
      </c>
      <c r="W37" s="28"/>
      <c r="X37" s="28"/>
      <c r="Y37" s="28"/>
      <c r="Z37" s="28"/>
      <c r="AA37" s="28">
        <f t="shared" si="5"/>
        <v>30</v>
      </c>
      <c r="AB37" s="28">
        <f t="shared" si="6"/>
        <v>30</v>
      </c>
      <c r="AC37" s="28"/>
    </row>
    <row r="38" spans="1:29" ht="12.75" customHeight="1">
      <c r="A38" s="16" t="s">
        <v>19</v>
      </c>
      <c r="B38" s="11" t="s">
        <v>7</v>
      </c>
      <c r="C38" s="11" t="s">
        <v>15</v>
      </c>
      <c r="D38" s="11" t="s">
        <v>63</v>
      </c>
      <c r="E38" s="4"/>
      <c r="F38" s="28">
        <f>F40</f>
        <v>30</v>
      </c>
      <c r="G38" s="28">
        <f>F38</f>
        <v>30</v>
      </c>
      <c r="H38" s="28"/>
      <c r="I38" s="28"/>
      <c r="J38" s="28"/>
      <c r="K38" s="28"/>
      <c r="L38" s="28">
        <f>F38+I38</f>
        <v>30</v>
      </c>
      <c r="M38" s="28">
        <f>G38</f>
        <v>30</v>
      </c>
      <c r="N38" s="28"/>
      <c r="O38" s="28"/>
      <c r="P38" s="28"/>
      <c r="Q38" s="28"/>
      <c r="R38" s="28">
        <f t="shared" si="3"/>
        <v>30</v>
      </c>
      <c r="S38" s="28">
        <f t="shared" si="4"/>
        <v>30</v>
      </c>
      <c r="T38" s="28"/>
      <c r="U38" s="28">
        <f t="shared" si="12"/>
        <v>30</v>
      </c>
      <c r="V38" s="28">
        <f t="shared" si="12"/>
        <v>30</v>
      </c>
      <c r="W38" s="28"/>
      <c r="X38" s="28"/>
      <c r="Y38" s="28"/>
      <c r="Z38" s="28"/>
      <c r="AA38" s="28">
        <f t="shared" si="5"/>
        <v>30</v>
      </c>
      <c r="AB38" s="28">
        <f t="shared" si="6"/>
        <v>30</v>
      </c>
      <c r="AC38" s="28"/>
    </row>
    <row r="39" spans="1:29" ht="15.75" customHeight="1">
      <c r="A39" s="16" t="s">
        <v>61</v>
      </c>
      <c r="B39" s="11" t="s">
        <v>7</v>
      </c>
      <c r="C39" s="11" t="s">
        <v>15</v>
      </c>
      <c r="D39" s="11" t="s">
        <v>63</v>
      </c>
      <c r="E39" s="4">
        <v>800</v>
      </c>
      <c r="F39" s="28">
        <f>F40</f>
        <v>30</v>
      </c>
      <c r="G39" s="28">
        <f>G40</f>
        <v>30</v>
      </c>
      <c r="H39" s="28"/>
      <c r="I39" s="28"/>
      <c r="J39" s="28"/>
      <c r="K39" s="28"/>
      <c r="L39" s="28">
        <f>F39+I39</f>
        <v>30</v>
      </c>
      <c r="M39" s="28">
        <f>G39+J39</f>
        <v>30</v>
      </c>
      <c r="N39" s="28"/>
      <c r="O39" s="28"/>
      <c r="P39" s="28"/>
      <c r="Q39" s="28"/>
      <c r="R39" s="28">
        <f t="shared" si="3"/>
        <v>30</v>
      </c>
      <c r="S39" s="28">
        <f t="shared" si="4"/>
        <v>30</v>
      </c>
      <c r="T39" s="28"/>
      <c r="U39" s="28">
        <f t="shared" si="12"/>
        <v>30</v>
      </c>
      <c r="V39" s="28">
        <f t="shared" si="12"/>
        <v>30</v>
      </c>
      <c r="W39" s="28"/>
      <c r="X39" s="28"/>
      <c r="Y39" s="28"/>
      <c r="Z39" s="28"/>
      <c r="AA39" s="28">
        <f t="shared" si="5"/>
        <v>30</v>
      </c>
      <c r="AB39" s="28">
        <f t="shared" si="6"/>
        <v>30</v>
      </c>
      <c r="AC39" s="28"/>
    </row>
    <row r="40" spans="1:29" ht="12.75" customHeight="1">
      <c r="A40" s="10" t="s">
        <v>47</v>
      </c>
      <c r="B40" s="11" t="s">
        <v>7</v>
      </c>
      <c r="C40" s="11" t="s">
        <v>15</v>
      </c>
      <c r="D40" s="11" t="s">
        <v>63</v>
      </c>
      <c r="E40" s="4">
        <v>870</v>
      </c>
      <c r="F40" s="28">
        <v>30</v>
      </c>
      <c r="G40" s="28">
        <f>F40</f>
        <v>30</v>
      </c>
      <c r="H40" s="28"/>
      <c r="I40" s="28"/>
      <c r="J40" s="28"/>
      <c r="K40" s="28"/>
      <c r="L40" s="28">
        <f>F40+I40</f>
        <v>30</v>
      </c>
      <c r="M40" s="28">
        <f>G40+J40</f>
        <v>30</v>
      </c>
      <c r="N40" s="28"/>
      <c r="O40" s="28"/>
      <c r="P40" s="28"/>
      <c r="Q40" s="28"/>
      <c r="R40" s="28">
        <f t="shared" si="3"/>
        <v>30</v>
      </c>
      <c r="S40" s="28">
        <f t="shared" si="4"/>
        <v>30</v>
      </c>
      <c r="T40" s="28"/>
      <c r="U40" s="28">
        <v>30</v>
      </c>
      <c r="V40" s="28">
        <f>U40</f>
        <v>30</v>
      </c>
      <c r="W40" s="28"/>
      <c r="X40" s="28"/>
      <c r="Y40" s="28"/>
      <c r="Z40" s="28"/>
      <c r="AA40" s="28">
        <f t="shared" si="5"/>
        <v>30</v>
      </c>
      <c r="AB40" s="28">
        <f t="shared" si="6"/>
        <v>30</v>
      </c>
      <c r="AC40" s="28"/>
    </row>
    <row r="41" spans="1:29" ht="16.5" customHeight="1">
      <c r="A41" s="10" t="s">
        <v>21</v>
      </c>
      <c r="B41" s="11" t="s">
        <v>7</v>
      </c>
      <c r="C41" s="11" t="s">
        <v>16</v>
      </c>
      <c r="D41" s="11"/>
      <c r="E41" s="4"/>
      <c r="F41" s="28">
        <f>F42+F51</f>
        <v>717</v>
      </c>
      <c r="G41" s="28">
        <f aca="true" t="shared" si="13" ref="G41:V41">G42+G51</f>
        <v>717</v>
      </c>
      <c r="H41" s="28"/>
      <c r="I41" s="28">
        <f t="shared" si="13"/>
        <v>0</v>
      </c>
      <c r="J41" s="28">
        <f t="shared" si="13"/>
        <v>0</v>
      </c>
      <c r="K41" s="28">
        <f t="shared" si="13"/>
        <v>0</v>
      </c>
      <c r="L41" s="28">
        <f t="shared" si="13"/>
        <v>0</v>
      </c>
      <c r="M41" s="28">
        <f t="shared" si="13"/>
        <v>0</v>
      </c>
      <c r="N41" s="28">
        <f t="shared" si="13"/>
        <v>0</v>
      </c>
      <c r="O41" s="28"/>
      <c r="P41" s="28"/>
      <c r="Q41" s="28"/>
      <c r="R41" s="28">
        <f t="shared" si="3"/>
        <v>717</v>
      </c>
      <c r="S41" s="28">
        <f t="shared" si="4"/>
        <v>717</v>
      </c>
      <c r="T41" s="28"/>
      <c r="U41" s="28">
        <f t="shared" si="13"/>
        <v>1339</v>
      </c>
      <c r="V41" s="28">
        <f t="shared" si="13"/>
        <v>1339</v>
      </c>
      <c r="W41" s="28"/>
      <c r="X41" s="28"/>
      <c r="Y41" s="28"/>
      <c r="Z41" s="28"/>
      <c r="AA41" s="28">
        <f t="shared" si="5"/>
        <v>1339</v>
      </c>
      <c r="AB41" s="28">
        <f t="shared" si="6"/>
        <v>1339</v>
      </c>
      <c r="AC41" s="28"/>
    </row>
    <row r="42" spans="1:29" ht="49.5" customHeight="1">
      <c r="A42" s="23" t="s">
        <v>88</v>
      </c>
      <c r="B42" s="11" t="s">
        <v>7</v>
      </c>
      <c r="C42" s="11" t="s">
        <v>16</v>
      </c>
      <c r="D42" s="11" t="s">
        <v>89</v>
      </c>
      <c r="E42" s="4"/>
      <c r="F42" s="28">
        <f>F43</f>
        <v>85</v>
      </c>
      <c r="G42" s="28">
        <f>G43</f>
        <v>85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>
        <f t="shared" si="3"/>
        <v>85</v>
      </c>
      <c r="S42" s="28">
        <f t="shared" si="4"/>
        <v>85</v>
      </c>
      <c r="T42" s="28"/>
      <c r="U42" s="28">
        <f>U43</f>
        <v>75</v>
      </c>
      <c r="V42" s="28">
        <f>V43</f>
        <v>75</v>
      </c>
      <c r="W42" s="28"/>
      <c r="X42" s="28"/>
      <c r="Y42" s="28"/>
      <c r="Z42" s="28"/>
      <c r="AA42" s="28">
        <f t="shared" si="5"/>
        <v>75</v>
      </c>
      <c r="AB42" s="28">
        <f t="shared" si="6"/>
        <v>75</v>
      </c>
      <c r="AC42" s="28"/>
    </row>
    <row r="43" spans="1:29" ht="46.5" customHeight="1">
      <c r="A43" s="10" t="s">
        <v>90</v>
      </c>
      <c r="B43" s="11" t="s">
        <v>7</v>
      </c>
      <c r="C43" s="11" t="s">
        <v>16</v>
      </c>
      <c r="D43" s="11" t="s">
        <v>91</v>
      </c>
      <c r="E43" s="4"/>
      <c r="F43" s="28">
        <f>F44</f>
        <v>85</v>
      </c>
      <c r="G43" s="28">
        <f>G44</f>
        <v>85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>
        <f t="shared" si="3"/>
        <v>85</v>
      </c>
      <c r="S43" s="28">
        <f t="shared" si="4"/>
        <v>85</v>
      </c>
      <c r="T43" s="28"/>
      <c r="U43" s="28">
        <f>U44</f>
        <v>75</v>
      </c>
      <c r="V43" s="28">
        <f>V44</f>
        <v>75</v>
      </c>
      <c r="W43" s="28"/>
      <c r="X43" s="28"/>
      <c r="Y43" s="28"/>
      <c r="Z43" s="28"/>
      <c r="AA43" s="28">
        <f t="shared" si="5"/>
        <v>75</v>
      </c>
      <c r="AB43" s="28">
        <f t="shared" si="6"/>
        <v>75</v>
      </c>
      <c r="AC43" s="28"/>
    </row>
    <row r="44" spans="1:29" ht="57" customHeight="1">
      <c r="A44" s="23" t="s">
        <v>80</v>
      </c>
      <c r="B44" s="11" t="s">
        <v>7</v>
      </c>
      <c r="C44" s="11" t="s">
        <v>16</v>
      </c>
      <c r="D44" s="11" t="s">
        <v>81</v>
      </c>
      <c r="E44" s="4"/>
      <c r="F44" s="28">
        <f>F45+F47+F49</f>
        <v>85</v>
      </c>
      <c r="G44" s="28">
        <f aca="true" t="shared" si="14" ref="G44:V44">G45+G47+G49</f>
        <v>85</v>
      </c>
      <c r="H44" s="28"/>
      <c r="I44" s="28">
        <f t="shared" si="14"/>
        <v>0</v>
      </c>
      <c r="J44" s="28">
        <f t="shared" si="14"/>
        <v>0</v>
      </c>
      <c r="K44" s="28">
        <f t="shared" si="14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/>
      <c r="P44" s="28"/>
      <c r="Q44" s="28"/>
      <c r="R44" s="28">
        <f t="shared" si="3"/>
        <v>85</v>
      </c>
      <c r="S44" s="28">
        <f t="shared" si="4"/>
        <v>85</v>
      </c>
      <c r="T44" s="28"/>
      <c r="U44" s="28">
        <f t="shared" si="14"/>
        <v>75</v>
      </c>
      <c r="V44" s="28">
        <f t="shared" si="14"/>
        <v>75</v>
      </c>
      <c r="W44" s="28"/>
      <c r="X44" s="28"/>
      <c r="Y44" s="28"/>
      <c r="Z44" s="28"/>
      <c r="AA44" s="28">
        <f t="shared" si="5"/>
        <v>75</v>
      </c>
      <c r="AB44" s="28">
        <f t="shared" si="6"/>
        <v>75</v>
      </c>
      <c r="AC44" s="28"/>
    </row>
    <row r="45" spans="1:29" ht="27.75" customHeight="1">
      <c r="A45" s="10" t="s">
        <v>53</v>
      </c>
      <c r="B45" s="11" t="s">
        <v>7</v>
      </c>
      <c r="C45" s="11" t="s">
        <v>16</v>
      </c>
      <c r="D45" s="11" t="s">
        <v>81</v>
      </c>
      <c r="E45" s="4">
        <v>200</v>
      </c>
      <c r="F45" s="28">
        <f>F46</f>
        <v>40</v>
      </c>
      <c r="G45" s="28">
        <f>G46</f>
        <v>40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>
        <f t="shared" si="3"/>
        <v>40</v>
      </c>
      <c r="S45" s="28">
        <f t="shared" si="4"/>
        <v>40</v>
      </c>
      <c r="T45" s="28"/>
      <c r="U45" s="28">
        <f>U46</f>
        <v>40</v>
      </c>
      <c r="V45" s="28">
        <f>V46</f>
        <v>40</v>
      </c>
      <c r="W45" s="28"/>
      <c r="X45" s="28"/>
      <c r="Y45" s="28"/>
      <c r="Z45" s="28"/>
      <c r="AA45" s="28">
        <f t="shared" si="5"/>
        <v>40</v>
      </c>
      <c r="AB45" s="28">
        <f t="shared" si="6"/>
        <v>40</v>
      </c>
      <c r="AC45" s="28"/>
    </row>
    <row r="46" spans="1:29" ht="21.75" customHeight="1">
      <c r="A46" s="10" t="s">
        <v>54</v>
      </c>
      <c r="B46" s="11" t="s">
        <v>7</v>
      </c>
      <c r="C46" s="11" t="s">
        <v>16</v>
      </c>
      <c r="D46" s="11" t="s">
        <v>81</v>
      </c>
      <c r="E46" s="4">
        <v>240</v>
      </c>
      <c r="F46" s="28">
        <v>40</v>
      </c>
      <c r="G46" s="28">
        <f>F46</f>
        <v>40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>
        <f t="shared" si="3"/>
        <v>40</v>
      </c>
      <c r="S46" s="28">
        <f t="shared" si="4"/>
        <v>40</v>
      </c>
      <c r="T46" s="28"/>
      <c r="U46" s="28">
        <v>40</v>
      </c>
      <c r="V46" s="28">
        <f>U46</f>
        <v>40</v>
      </c>
      <c r="W46" s="28"/>
      <c r="X46" s="28"/>
      <c r="Y46" s="28"/>
      <c r="Z46" s="28"/>
      <c r="AA46" s="28">
        <f t="shared" si="5"/>
        <v>40</v>
      </c>
      <c r="AB46" s="28">
        <f t="shared" si="6"/>
        <v>40</v>
      </c>
      <c r="AC46" s="28"/>
    </row>
    <row r="47" spans="1:29" ht="21.75" customHeight="1">
      <c r="A47" s="10" t="s">
        <v>66</v>
      </c>
      <c r="B47" s="11" t="s">
        <v>7</v>
      </c>
      <c r="C47" s="11" t="s">
        <v>16</v>
      </c>
      <c r="D47" s="11" t="s">
        <v>81</v>
      </c>
      <c r="E47" s="4">
        <v>300</v>
      </c>
      <c r="F47" s="28">
        <f>F48</f>
        <v>30</v>
      </c>
      <c r="G47" s="28">
        <f>G48</f>
        <v>30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>
        <f t="shared" si="3"/>
        <v>30</v>
      </c>
      <c r="S47" s="28">
        <f t="shared" si="4"/>
        <v>30</v>
      </c>
      <c r="T47" s="28"/>
      <c r="U47" s="28">
        <f>U48</f>
        <v>20</v>
      </c>
      <c r="V47" s="28">
        <f>V48</f>
        <v>20</v>
      </c>
      <c r="W47" s="28"/>
      <c r="X47" s="28"/>
      <c r="Y47" s="28"/>
      <c r="Z47" s="28"/>
      <c r="AA47" s="28">
        <f t="shared" si="5"/>
        <v>20</v>
      </c>
      <c r="AB47" s="28">
        <f t="shared" si="6"/>
        <v>20</v>
      </c>
      <c r="AC47" s="28"/>
    </row>
    <row r="48" spans="1:29" ht="16.5" customHeight="1">
      <c r="A48" s="10" t="s">
        <v>48</v>
      </c>
      <c r="B48" s="11" t="s">
        <v>7</v>
      </c>
      <c r="C48" s="11" t="s">
        <v>16</v>
      </c>
      <c r="D48" s="11" t="s">
        <v>81</v>
      </c>
      <c r="E48" s="4">
        <v>360</v>
      </c>
      <c r="F48" s="28">
        <v>30</v>
      </c>
      <c r="G48" s="28">
        <f>F48</f>
        <v>30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>
        <f t="shared" si="3"/>
        <v>30</v>
      </c>
      <c r="S48" s="28">
        <f t="shared" si="4"/>
        <v>30</v>
      </c>
      <c r="T48" s="28"/>
      <c r="U48" s="28">
        <v>20</v>
      </c>
      <c r="V48" s="28">
        <f>U48</f>
        <v>20</v>
      </c>
      <c r="W48" s="28"/>
      <c r="X48" s="28"/>
      <c r="Y48" s="28"/>
      <c r="Z48" s="28"/>
      <c r="AA48" s="28">
        <f t="shared" si="5"/>
        <v>20</v>
      </c>
      <c r="AB48" s="28">
        <f t="shared" si="6"/>
        <v>20</v>
      </c>
      <c r="AC48" s="28"/>
    </row>
    <row r="49" spans="1:29" ht="16.5" customHeight="1">
      <c r="A49" s="16" t="s">
        <v>61</v>
      </c>
      <c r="B49" s="11" t="s">
        <v>7</v>
      </c>
      <c r="C49" s="11" t="s">
        <v>16</v>
      </c>
      <c r="D49" s="11" t="s">
        <v>81</v>
      </c>
      <c r="E49" s="4">
        <v>800</v>
      </c>
      <c r="F49" s="28">
        <f>F50</f>
        <v>15</v>
      </c>
      <c r="G49" s="28">
        <f>G50</f>
        <v>15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>
        <f t="shared" si="3"/>
        <v>15</v>
      </c>
      <c r="S49" s="28">
        <f t="shared" si="4"/>
        <v>15</v>
      </c>
      <c r="T49" s="28"/>
      <c r="U49" s="28">
        <f>U50</f>
        <v>15</v>
      </c>
      <c r="V49" s="28">
        <f>V50</f>
        <v>15</v>
      </c>
      <c r="W49" s="28"/>
      <c r="X49" s="28"/>
      <c r="Y49" s="28"/>
      <c r="Z49" s="28"/>
      <c r="AA49" s="28">
        <f t="shared" si="5"/>
        <v>15</v>
      </c>
      <c r="AB49" s="28">
        <f t="shared" si="6"/>
        <v>15</v>
      </c>
      <c r="AC49" s="28"/>
    </row>
    <row r="50" spans="1:29" ht="16.5" customHeight="1">
      <c r="A50" s="19" t="s">
        <v>55</v>
      </c>
      <c r="B50" s="11" t="s">
        <v>7</v>
      </c>
      <c r="C50" s="11" t="s">
        <v>16</v>
      </c>
      <c r="D50" s="11" t="s">
        <v>81</v>
      </c>
      <c r="E50" s="4">
        <v>850</v>
      </c>
      <c r="F50" s="28">
        <v>15</v>
      </c>
      <c r="G50" s="28">
        <f>F50</f>
        <v>15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>
        <f t="shared" si="3"/>
        <v>15</v>
      </c>
      <c r="S50" s="28">
        <f t="shared" si="4"/>
        <v>15</v>
      </c>
      <c r="T50" s="28"/>
      <c r="U50" s="28">
        <v>15</v>
      </c>
      <c r="V50" s="28">
        <f>U50</f>
        <v>15</v>
      </c>
      <c r="W50" s="28"/>
      <c r="X50" s="28"/>
      <c r="Y50" s="28"/>
      <c r="Z50" s="28"/>
      <c r="AA50" s="28">
        <f t="shared" si="5"/>
        <v>15</v>
      </c>
      <c r="AB50" s="28">
        <f t="shared" si="6"/>
        <v>15</v>
      </c>
      <c r="AC50" s="28"/>
    </row>
    <row r="51" spans="1:29" ht="33" customHeight="1">
      <c r="A51" s="8" t="s">
        <v>84</v>
      </c>
      <c r="B51" s="11" t="s">
        <v>7</v>
      </c>
      <c r="C51" s="11" t="s">
        <v>16</v>
      </c>
      <c r="D51" s="11" t="s">
        <v>85</v>
      </c>
      <c r="E51" s="4"/>
      <c r="F51" s="28">
        <f aca="true" t="shared" si="15" ref="F51:G53">F52</f>
        <v>632</v>
      </c>
      <c r="G51" s="28">
        <f t="shared" si="15"/>
        <v>632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>
        <f t="shared" si="3"/>
        <v>632</v>
      </c>
      <c r="S51" s="28">
        <f t="shared" si="4"/>
        <v>632</v>
      </c>
      <c r="T51" s="28"/>
      <c r="U51" s="28">
        <f aca="true" t="shared" si="16" ref="U51:V53">U52</f>
        <v>1264</v>
      </c>
      <c r="V51" s="28">
        <f t="shared" si="16"/>
        <v>1264</v>
      </c>
      <c r="W51" s="28"/>
      <c r="X51" s="28"/>
      <c r="Y51" s="28"/>
      <c r="Z51" s="28"/>
      <c r="AA51" s="28">
        <f t="shared" si="5"/>
        <v>1264</v>
      </c>
      <c r="AB51" s="28">
        <f t="shared" si="6"/>
        <v>1264</v>
      </c>
      <c r="AC51" s="28"/>
    </row>
    <row r="52" spans="1:29" ht="16.5" customHeight="1">
      <c r="A52" s="10" t="s">
        <v>74</v>
      </c>
      <c r="B52" s="11" t="s">
        <v>7</v>
      </c>
      <c r="C52" s="11" t="s">
        <v>16</v>
      </c>
      <c r="D52" s="11" t="s">
        <v>73</v>
      </c>
      <c r="E52" s="4"/>
      <c r="F52" s="28">
        <f t="shared" si="15"/>
        <v>632</v>
      </c>
      <c r="G52" s="28">
        <f t="shared" si="15"/>
        <v>632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>
        <f t="shared" si="3"/>
        <v>632</v>
      </c>
      <c r="S52" s="28">
        <f t="shared" si="4"/>
        <v>632</v>
      </c>
      <c r="T52" s="28"/>
      <c r="U52" s="28">
        <f t="shared" si="16"/>
        <v>1264</v>
      </c>
      <c r="V52" s="28">
        <f t="shared" si="16"/>
        <v>1264</v>
      </c>
      <c r="W52" s="28"/>
      <c r="X52" s="28"/>
      <c r="Y52" s="28"/>
      <c r="Z52" s="28"/>
      <c r="AA52" s="28">
        <f t="shared" si="5"/>
        <v>1264</v>
      </c>
      <c r="AB52" s="28">
        <f t="shared" si="6"/>
        <v>1264</v>
      </c>
      <c r="AC52" s="28"/>
    </row>
    <row r="53" spans="1:29" ht="16.5" customHeight="1">
      <c r="A53" s="10" t="s">
        <v>75</v>
      </c>
      <c r="B53" s="11" t="s">
        <v>7</v>
      </c>
      <c r="C53" s="11" t="s">
        <v>16</v>
      </c>
      <c r="D53" s="11" t="s">
        <v>73</v>
      </c>
      <c r="E53" s="4">
        <v>800</v>
      </c>
      <c r="F53" s="28">
        <f t="shared" si="15"/>
        <v>632</v>
      </c>
      <c r="G53" s="28">
        <f t="shared" si="15"/>
        <v>632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>
        <f t="shared" si="3"/>
        <v>632</v>
      </c>
      <c r="S53" s="28">
        <f t="shared" si="4"/>
        <v>632</v>
      </c>
      <c r="T53" s="28"/>
      <c r="U53" s="28">
        <f t="shared" si="16"/>
        <v>1264</v>
      </c>
      <c r="V53" s="28">
        <f t="shared" si="16"/>
        <v>1264</v>
      </c>
      <c r="W53" s="28"/>
      <c r="X53" s="28"/>
      <c r="Y53" s="28"/>
      <c r="Z53" s="28"/>
      <c r="AA53" s="28">
        <f t="shared" si="5"/>
        <v>1264</v>
      </c>
      <c r="AB53" s="28">
        <f t="shared" si="6"/>
        <v>1264</v>
      </c>
      <c r="AC53" s="28"/>
    </row>
    <row r="54" spans="1:29" ht="16.5" customHeight="1">
      <c r="A54" s="10" t="s">
        <v>76</v>
      </c>
      <c r="B54" s="11" t="s">
        <v>7</v>
      </c>
      <c r="C54" s="11" t="s">
        <v>16</v>
      </c>
      <c r="D54" s="11" t="s">
        <v>73</v>
      </c>
      <c r="E54" s="4">
        <v>880</v>
      </c>
      <c r="F54" s="28">
        <v>632</v>
      </c>
      <c r="G54" s="28">
        <f>F54</f>
        <v>632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>
        <f t="shared" si="3"/>
        <v>632</v>
      </c>
      <c r="S54" s="28">
        <f t="shared" si="4"/>
        <v>632</v>
      </c>
      <c r="T54" s="28"/>
      <c r="U54" s="28">
        <v>1264</v>
      </c>
      <c r="V54" s="28">
        <f>U54</f>
        <v>1264</v>
      </c>
      <c r="W54" s="28"/>
      <c r="X54" s="28"/>
      <c r="Y54" s="28"/>
      <c r="Z54" s="28"/>
      <c r="AA54" s="28">
        <f t="shared" si="5"/>
        <v>1264</v>
      </c>
      <c r="AB54" s="28">
        <f t="shared" si="6"/>
        <v>1264</v>
      </c>
      <c r="AC54" s="28"/>
    </row>
    <row r="55" spans="1:29" ht="77.25" customHeight="1" hidden="1">
      <c r="A55" s="8" t="s">
        <v>31</v>
      </c>
      <c r="B55" s="11" t="s">
        <v>7</v>
      </c>
      <c r="C55" s="11" t="s">
        <v>16</v>
      </c>
      <c r="D55" s="11" t="s">
        <v>30</v>
      </c>
      <c r="E55" s="11" t="s">
        <v>17</v>
      </c>
      <c r="F55" s="28"/>
      <c r="G55" s="28">
        <f>F55</f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>
        <f t="shared" si="3"/>
        <v>0</v>
      </c>
      <c r="S55" s="28">
        <f t="shared" si="4"/>
        <v>0</v>
      </c>
      <c r="T55" s="28"/>
      <c r="U55" s="28"/>
      <c r="V55" s="28"/>
      <c r="W55" s="28"/>
      <c r="X55" s="28"/>
      <c r="Y55" s="28"/>
      <c r="Z55" s="28"/>
      <c r="AA55" s="28">
        <f t="shared" si="5"/>
        <v>0</v>
      </c>
      <c r="AB55" s="28">
        <f t="shared" si="6"/>
        <v>0</v>
      </c>
      <c r="AC55" s="28"/>
    </row>
    <row r="56" spans="1:29" ht="16.5" customHeight="1">
      <c r="A56" s="8" t="s">
        <v>38</v>
      </c>
      <c r="B56" s="11" t="s">
        <v>12</v>
      </c>
      <c r="C56" s="11"/>
      <c r="D56" s="11"/>
      <c r="E56" s="11"/>
      <c r="F56" s="28">
        <f>F57</f>
        <v>185</v>
      </c>
      <c r="G56" s="28"/>
      <c r="H56" s="28">
        <f>H57</f>
        <v>185</v>
      </c>
      <c r="I56" s="28"/>
      <c r="J56" s="28"/>
      <c r="K56" s="28"/>
      <c r="L56" s="28">
        <f aca="true" t="shared" si="17" ref="L56:L66">F56+I56</f>
        <v>185</v>
      </c>
      <c r="M56" s="28"/>
      <c r="N56" s="28">
        <f>H56+K56</f>
        <v>185</v>
      </c>
      <c r="O56" s="28"/>
      <c r="P56" s="28"/>
      <c r="Q56" s="28"/>
      <c r="R56" s="28">
        <f t="shared" si="3"/>
        <v>185</v>
      </c>
      <c r="S56" s="28"/>
      <c r="T56" s="28">
        <f aca="true" t="shared" si="18" ref="T56:T61">H56</f>
        <v>185</v>
      </c>
      <c r="U56" s="28">
        <f>U57</f>
        <v>185</v>
      </c>
      <c r="V56" s="28"/>
      <c r="W56" s="28">
        <f>W57</f>
        <v>185</v>
      </c>
      <c r="X56" s="28"/>
      <c r="Y56" s="28"/>
      <c r="Z56" s="28"/>
      <c r="AA56" s="28">
        <f t="shared" si="5"/>
        <v>185</v>
      </c>
      <c r="AB56" s="28"/>
      <c r="AC56" s="28">
        <f aca="true" t="shared" si="19" ref="AC56:AC61">AA56</f>
        <v>185</v>
      </c>
    </row>
    <row r="57" spans="1:29" ht="21" customHeight="1">
      <c r="A57" s="8" t="s">
        <v>25</v>
      </c>
      <c r="B57" s="11" t="s">
        <v>12</v>
      </c>
      <c r="C57" s="11" t="s">
        <v>11</v>
      </c>
      <c r="D57" s="11"/>
      <c r="E57" s="11"/>
      <c r="F57" s="28">
        <f>F59</f>
        <v>185</v>
      </c>
      <c r="G57" s="28"/>
      <c r="H57" s="28">
        <f>F57</f>
        <v>185</v>
      </c>
      <c r="I57" s="28"/>
      <c r="J57" s="28"/>
      <c r="K57" s="28"/>
      <c r="L57" s="28">
        <f t="shared" si="17"/>
        <v>185</v>
      </c>
      <c r="M57" s="28"/>
      <c r="N57" s="28">
        <f>H57+K57</f>
        <v>185</v>
      </c>
      <c r="O57" s="28"/>
      <c r="P57" s="28"/>
      <c r="Q57" s="28"/>
      <c r="R57" s="28">
        <f t="shared" si="3"/>
        <v>185</v>
      </c>
      <c r="S57" s="28"/>
      <c r="T57" s="28">
        <f t="shared" si="18"/>
        <v>185</v>
      </c>
      <c r="U57" s="28">
        <f>U59</f>
        <v>185</v>
      </c>
      <c r="V57" s="28"/>
      <c r="W57" s="28">
        <f>W59</f>
        <v>185</v>
      </c>
      <c r="X57" s="28"/>
      <c r="Y57" s="28"/>
      <c r="Z57" s="28"/>
      <c r="AA57" s="28">
        <f t="shared" si="5"/>
        <v>185</v>
      </c>
      <c r="AB57" s="28"/>
      <c r="AC57" s="28">
        <f t="shared" si="19"/>
        <v>185</v>
      </c>
    </row>
    <row r="58" spans="1:29" ht="34.5" customHeight="1">
      <c r="A58" s="8" t="s">
        <v>84</v>
      </c>
      <c r="B58" s="11" t="s">
        <v>12</v>
      </c>
      <c r="C58" s="11" t="s">
        <v>11</v>
      </c>
      <c r="D58" s="11" t="s">
        <v>85</v>
      </c>
      <c r="E58" s="11"/>
      <c r="F58" s="28">
        <f>F59</f>
        <v>185</v>
      </c>
      <c r="G58" s="28"/>
      <c r="H58" s="28">
        <f>H59</f>
        <v>185</v>
      </c>
      <c r="I58" s="28"/>
      <c r="J58" s="28"/>
      <c r="K58" s="28"/>
      <c r="L58" s="28"/>
      <c r="M58" s="28"/>
      <c r="N58" s="28"/>
      <c r="O58" s="28"/>
      <c r="P58" s="28"/>
      <c r="Q58" s="28"/>
      <c r="R58" s="28">
        <f t="shared" si="3"/>
        <v>185</v>
      </c>
      <c r="S58" s="28"/>
      <c r="T58" s="28">
        <f t="shared" si="18"/>
        <v>185</v>
      </c>
      <c r="U58" s="28">
        <f>U59</f>
        <v>185</v>
      </c>
      <c r="V58" s="28"/>
      <c r="W58" s="28">
        <f>W59</f>
        <v>185</v>
      </c>
      <c r="X58" s="28"/>
      <c r="Y58" s="28"/>
      <c r="Z58" s="28"/>
      <c r="AA58" s="28">
        <f t="shared" si="5"/>
        <v>185</v>
      </c>
      <c r="AB58" s="28"/>
      <c r="AC58" s="28">
        <f t="shared" si="19"/>
        <v>185</v>
      </c>
    </row>
    <row r="59" spans="1:29" ht="45" customHeight="1">
      <c r="A59" s="8" t="s">
        <v>49</v>
      </c>
      <c r="B59" s="11" t="s">
        <v>12</v>
      </c>
      <c r="C59" s="11" t="s">
        <v>11</v>
      </c>
      <c r="D59" s="11" t="s">
        <v>64</v>
      </c>
      <c r="E59" s="11"/>
      <c r="F59" s="28">
        <f>F61</f>
        <v>185</v>
      </c>
      <c r="G59" s="28"/>
      <c r="H59" s="28">
        <f>H61</f>
        <v>185</v>
      </c>
      <c r="I59" s="28"/>
      <c r="J59" s="28"/>
      <c r="K59" s="28"/>
      <c r="L59" s="28">
        <f t="shared" si="17"/>
        <v>185</v>
      </c>
      <c r="M59" s="28"/>
      <c r="N59" s="28">
        <f>H59+K59</f>
        <v>185</v>
      </c>
      <c r="O59" s="28"/>
      <c r="P59" s="28"/>
      <c r="Q59" s="28"/>
      <c r="R59" s="28">
        <f t="shared" si="3"/>
        <v>185</v>
      </c>
      <c r="S59" s="28"/>
      <c r="T59" s="28">
        <f t="shared" si="18"/>
        <v>185</v>
      </c>
      <c r="U59" s="28">
        <f>U60</f>
        <v>185</v>
      </c>
      <c r="V59" s="28"/>
      <c r="W59" s="28">
        <f>W60</f>
        <v>185</v>
      </c>
      <c r="X59" s="28"/>
      <c r="Y59" s="28"/>
      <c r="Z59" s="28"/>
      <c r="AA59" s="28">
        <f t="shared" si="5"/>
        <v>185</v>
      </c>
      <c r="AB59" s="28"/>
      <c r="AC59" s="28">
        <f t="shared" si="19"/>
        <v>185</v>
      </c>
    </row>
    <row r="60" spans="1:29" ht="66.75" customHeight="1">
      <c r="A60" s="10" t="s">
        <v>51</v>
      </c>
      <c r="B60" s="11" t="s">
        <v>12</v>
      </c>
      <c r="C60" s="11" t="s">
        <v>11</v>
      </c>
      <c r="D60" s="11" t="s">
        <v>64</v>
      </c>
      <c r="E60" s="11" t="s">
        <v>59</v>
      </c>
      <c r="F60" s="28">
        <f>F61</f>
        <v>185</v>
      </c>
      <c r="G60" s="28"/>
      <c r="H60" s="28">
        <f>H61</f>
        <v>185</v>
      </c>
      <c r="I60" s="28"/>
      <c r="J60" s="28"/>
      <c r="K60" s="28"/>
      <c r="L60" s="28">
        <f t="shared" si="17"/>
        <v>185</v>
      </c>
      <c r="M60" s="28"/>
      <c r="N60" s="28">
        <f>H60+K60</f>
        <v>185</v>
      </c>
      <c r="O60" s="28"/>
      <c r="P60" s="28"/>
      <c r="Q60" s="28"/>
      <c r="R60" s="28">
        <f t="shared" si="3"/>
        <v>185</v>
      </c>
      <c r="S60" s="28"/>
      <c r="T60" s="28">
        <f t="shared" si="18"/>
        <v>185</v>
      </c>
      <c r="U60" s="28">
        <f>U61</f>
        <v>185</v>
      </c>
      <c r="V60" s="28"/>
      <c r="W60" s="28">
        <f>W61</f>
        <v>185</v>
      </c>
      <c r="X60" s="28"/>
      <c r="Y60" s="28"/>
      <c r="Z60" s="28"/>
      <c r="AA60" s="28">
        <f t="shared" si="5"/>
        <v>185</v>
      </c>
      <c r="AB60" s="28"/>
      <c r="AC60" s="28">
        <f t="shared" si="19"/>
        <v>185</v>
      </c>
    </row>
    <row r="61" spans="1:29" ht="24" customHeight="1">
      <c r="A61" s="10" t="s">
        <v>52</v>
      </c>
      <c r="B61" s="11" t="s">
        <v>12</v>
      </c>
      <c r="C61" s="11" t="s">
        <v>11</v>
      </c>
      <c r="D61" s="11" t="s">
        <v>64</v>
      </c>
      <c r="E61" s="11" t="s">
        <v>56</v>
      </c>
      <c r="F61" s="28">
        <v>185</v>
      </c>
      <c r="G61" s="28"/>
      <c r="H61" s="28">
        <f>F61</f>
        <v>185</v>
      </c>
      <c r="I61" s="28"/>
      <c r="J61" s="28"/>
      <c r="K61" s="28"/>
      <c r="L61" s="28">
        <f t="shared" si="17"/>
        <v>185</v>
      </c>
      <c r="M61" s="28"/>
      <c r="N61" s="28">
        <f>H61+K61</f>
        <v>185</v>
      </c>
      <c r="O61" s="28"/>
      <c r="P61" s="28"/>
      <c r="Q61" s="28"/>
      <c r="R61" s="28">
        <f t="shared" si="3"/>
        <v>185</v>
      </c>
      <c r="S61" s="28"/>
      <c r="T61" s="28">
        <f t="shared" si="18"/>
        <v>185</v>
      </c>
      <c r="U61" s="28">
        <v>185</v>
      </c>
      <c r="V61" s="28"/>
      <c r="W61" s="28">
        <f>U61</f>
        <v>185</v>
      </c>
      <c r="X61" s="28"/>
      <c r="Y61" s="28"/>
      <c r="Z61" s="28"/>
      <c r="AA61" s="28">
        <f t="shared" si="5"/>
        <v>185</v>
      </c>
      <c r="AB61" s="28"/>
      <c r="AC61" s="28">
        <f t="shared" si="19"/>
        <v>185</v>
      </c>
    </row>
    <row r="62" spans="1:29" ht="27" customHeight="1">
      <c r="A62" s="12" t="s">
        <v>22</v>
      </c>
      <c r="B62" s="11" t="s">
        <v>11</v>
      </c>
      <c r="C62" s="11"/>
      <c r="D62" s="11"/>
      <c r="E62" s="11"/>
      <c r="F62" s="28">
        <f>F63+F69</f>
        <v>490.62068</v>
      </c>
      <c r="G62" s="28">
        <f aca="true" t="shared" si="20" ref="G62:M62">G63+G69</f>
        <v>490.62068</v>
      </c>
      <c r="H62" s="28"/>
      <c r="I62" s="28">
        <f t="shared" si="20"/>
        <v>0</v>
      </c>
      <c r="J62" s="28">
        <f t="shared" si="20"/>
        <v>0</v>
      </c>
      <c r="K62" s="28"/>
      <c r="L62" s="28">
        <f t="shared" si="20"/>
        <v>332</v>
      </c>
      <c r="M62" s="28">
        <f t="shared" si="20"/>
        <v>332</v>
      </c>
      <c r="N62" s="28"/>
      <c r="O62" s="28"/>
      <c r="P62" s="28"/>
      <c r="Q62" s="28"/>
      <c r="R62" s="28">
        <f t="shared" si="3"/>
        <v>490.62068</v>
      </c>
      <c r="S62" s="28">
        <f t="shared" si="4"/>
        <v>490.62068</v>
      </c>
      <c r="T62" s="28"/>
      <c r="U62" s="28">
        <f>U63+U69</f>
        <v>433.62068</v>
      </c>
      <c r="V62" s="28">
        <f>V63+V69</f>
        <v>433.62068</v>
      </c>
      <c r="W62" s="28"/>
      <c r="X62" s="28"/>
      <c r="Y62" s="28"/>
      <c r="Z62" s="28"/>
      <c r="AA62" s="28">
        <f t="shared" si="5"/>
        <v>433.62068</v>
      </c>
      <c r="AB62" s="28">
        <f t="shared" si="6"/>
        <v>433.62068</v>
      </c>
      <c r="AC62" s="28"/>
    </row>
    <row r="63" spans="1:29" ht="42.75" customHeight="1">
      <c r="A63" s="12" t="s">
        <v>50</v>
      </c>
      <c r="B63" s="11" t="s">
        <v>11</v>
      </c>
      <c r="C63" s="11" t="s">
        <v>6</v>
      </c>
      <c r="D63" s="11"/>
      <c r="E63" s="11"/>
      <c r="F63" s="28">
        <f>F66</f>
        <v>332</v>
      </c>
      <c r="G63" s="28">
        <f aca="true" t="shared" si="21" ref="G63:M63">G66</f>
        <v>332</v>
      </c>
      <c r="H63" s="28"/>
      <c r="I63" s="28"/>
      <c r="J63" s="28"/>
      <c r="K63" s="28"/>
      <c r="L63" s="28">
        <f t="shared" si="21"/>
        <v>332</v>
      </c>
      <c r="M63" s="28">
        <f t="shared" si="21"/>
        <v>332</v>
      </c>
      <c r="N63" s="28"/>
      <c r="O63" s="28"/>
      <c r="P63" s="28"/>
      <c r="Q63" s="28"/>
      <c r="R63" s="28">
        <f t="shared" si="3"/>
        <v>332</v>
      </c>
      <c r="S63" s="28">
        <f t="shared" si="4"/>
        <v>332</v>
      </c>
      <c r="T63" s="28"/>
      <c r="U63" s="28">
        <f>U66</f>
        <v>275</v>
      </c>
      <c r="V63" s="28">
        <f>V66</f>
        <v>275</v>
      </c>
      <c r="W63" s="28"/>
      <c r="X63" s="28"/>
      <c r="Y63" s="28"/>
      <c r="Z63" s="28"/>
      <c r="AA63" s="28">
        <f t="shared" si="5"/>
        <v>275</v>
      </c>
      <c r="AB63" s="28">
        <f t="shared" si="6"/>
        <v>275</v>
      </c>
      <c r="AC63" s="28"/>
    </row>
    <row r="64" spans="1:29" ht="44.25" customHeight="1">
      <c r="A64" s="12" t="s">
        <v>162</v>
      </c>
      <c r="B64" s="11" t="s">
        <v>11</v>
      </c>
      <c r="C64" s="11" t="s">
        <v>6</v>
      </c>
      <c r="D64" s="11" t="s">
        <v>98</v>
      </c>
      <c r="E64" s="11"/>
      <c r="F64" s="28">
        <f>F65</f>
        <v>332</v>
      </c>
      <c r="G64" s="28">
        <f>G65</f>
        <v>332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>
        <f t="shared" si="3"/>
        <v>332</v>
      </c>
      <c r="S64" s="28">
        <f t="shared" si="4"/>
        <v>332</v>
      </c>
      <c r="T64" s="28"/>
      <c r="U64" s="28">
        <f aca="true" t="shared" si="22" ref="U64:V67">U65</f>
        <v>275</v>
      </c>
      <c r="V64" s="28">
        <f t="shared" si="22"/>
        <v>275</v>
      </c>
      <c r="W64" s="28"/>
      <c r="X64" s="28"/>
      <c r="Y64" s="28"/>
      <c r="Z64" s="28"/>
      <c r="AA64" s="28">
        <f t="shared" si="5"/>
        <v>275</v>
      </c>
      <c r="AB64" s="28">
        <f t="shared" si="6"/>
        <v>275</v>
      </c>
      <c r="AC64" s="28"/>
    </row>
    <row r="65" spans="1:29" ht="23.25" customHeight="1">
      <c r="A65" s="12" t="s">
        <v>100</v>
      </c>
      <c r="B65" s="11" t="s">
        <v>11</v>
      </c>
      <c r="C65" s="11" t="s">
        <v>6</v>
      </c>
      <c r="D65" s="11" t="s">
        <v>99</v>
      </c>
      <c r="E65" s="11"/>
      <c r="F65" s="28">
        <f>F66</f>
        <v>332</v>
      </c>
      <c r="G65" s="28">
        <f>G66</f>
        <v>332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f t="shared" si="3"/>
        <v>332</v>
      </c>
      <c r="S65" s="28">
        <f t="shared" si="4"/>
        <v>332</v>
      </c>
      <c r="T65" s="28"/>
      <c r="U65" s="28">
        <f t="shared" si="22"/>
        <v>275</v>
      </c>
      <c r="V65" s="28">
        <f t="shared" si="22"/>
        <v>275</v>
      </c>
      <c r="W65" s="28"/>
      <c r="X65" s="28"/>
      <c r="Y65" s="28"/>
      <c r="Z65" s="28"/>
      <c r="AA65" s="28">
        <f t="shared" si="5"/>
        <v>275</v>
      </c>
      <c r="AB65" s="28">
        <f t="shared" si="6"/>
        <v>275</v>
      </c>
      <c r="AC65" s="28"/>
    </row>
    <row r="66" spans="1:29" ht="54.75" customHeight="1">
      <c r="A66" s="12" t="s">
        <v>163</v>
      </c>
      <c r="B66" s="11" t="s">
        <v>11</v>
      </c>
      <c r="C66" s="11" t="s">
        <v>6</v>
      </c>
      <c r="D66" s="11" t="s">
        <v>72</v>
      </c>
      <c r="E66" s="11"/>
      <c r="F66" s="28">
        <f>F68</f>
        <v>332</v>
      </c>
      <c r="G66" s="28">
        <f>G68</f>
        <v>332</v>
      </c>
      <c r="H66" s="28"/>
      <c r="I66" s="28"/>
      <c r="J66" s="28"/>
      <c r="K66" s="28"/>
      <c r="L66" s="28">
        <f t="shared" si="17"/>
        <v>332</v>
      </c>
      <c r="M66" s="28">
        <f>L66</f>
        <v>332</v>
      </c>
      <c r="N66" s="28"/>
      <c r="O66" s="28"/>
      <c r="P66" s="28"/>
      <c r="Q66" s="28"/>
      <c r="R66" s="28">
        <f t="shared" si="3"/>
        <v>332</v>
      </c>
      <c r="S66" s="28">
        <f t="shared" si="4"/>
        <v>332</v>
      </c>
      <c r="T66" s="28"/>
      <c r="U66" s="28">
        <f t="shared" si="22"/>
        <v>275</v>
      </c>
      <c r="V66" s="28">
        <f t="shared" si="22"/>
        <v>275</v>
      </c>
      <c r="W66" s="28"/>
      <c r="X66" s="28"/>
      <c r="Y66" s="28"/>
      <c r="Z66" s="28"/>
      <c r="AA66" s="28">
        <f t="shared" si="5"/>
        <v>275</v>
      </c>
      <c r="AB66" s="28">
        <f t="shared" si="6"/>
        <v>275</v>
      </c>
      <c r="AC66" s="28"/>
    </row>
    <row r="67" spans="1:29" ht="26.25" customHeight="1">
      <c r="A67" s="10" t="s">
        <v>53</v>
      </c>
      <c r="B67" s="11" t="s">
        <v>11</v>
      </c>
      <c r="C67" s="11" t="s">
        <v>6</v>
      </c>
      <c r="D67" s="11" t="s">
        <v>72</v>
      </c>
      <c r="E67" s="11" t="s">
        <v>57</v>
      </c>
      <c r="F67" s="28">
        <f>F68</f>
        <v>332</v>
      </c>
      <c r="G67" s="28">
        <f>G68</f>
        <v>332</v>
      </c>
      <c r="H67" s="28"/>
      <c r="I67" s="28"/>
      <c r="J67" s="28"/>
      <c r="K67" s="28"/>
      <c r="L67" s="28">
        <f>L66</f>
        <v>332</v>
      </c>
      <c r="M67" s="28">
        <f>M66</f>
        <v>332</v>
      </c>
      <c r="N67" s="28"/>
      <c r="O67" s="28"/>
      <c r="P67" s="28"/>
      <c r="Q67" s="28"/>
      <c r="R67" s="28">
        <f t="shared" si="3"/>
        <v>332</v>
      </c>
      <c r="S67" s="28">
        <f t="shared" si="4"/>
        <v>332</v>
      </c>
      <c r="T67" s="28"/>
      <c r="U67" s="28">
        <f t="shared" si="22"/>
        <v>275</v>
      </c>
      <c r="V67" s="28">
        <f t="shared" si="22"/>
        <v>275</v>
      </c>
      <c r="W67" s="28"/>
      <c r="X67" s="28"/>
      <c r="Y67" s="28"/>
      <c r="Z67" s="28"/>
      <c r="AA67" s="28">
        <f t="shared" si="5"/>
        <v>275</v>
      </c>
      <c r="AB67" s="28">
        <f t="shared" si="6"/>
        <v>275</v>
      </c>
      <c r="AC67" s="28"/>
    </row>
    <row r="68" spans="1:29" ht="24.75" customHeight="1">
      <c r="A68" s="10" t="s">
        <v>54</v>
      </c>
      <c r="B68" s="11" t="s">
        <v>11</v>
      </c>
      <c r="C68" s="11" t="s">
        <v>6</v>
      </c>
      <c r="D68" s="11" t="s">
        <v>72</v>
      </c>
      <c r="E68" s="11" t="s">
        <v>58</v>
      </c>
      <c r="F68" s="28">
        <v>332</v>
      </c>
      <c r="G68" s="28">
        <f>F68</f>
        <v>332</v>
      </c>
      <c r="H68" s="28"/>
      <c r="I68" s="28"/>
      <c r="J68" s="28"/>
      <c r="K68" s="28"/>
      <c r="L68" s="28">
        <f>L67</f>
        <v>332</v>
      </c>
      <c r="M68" s="28">
        <f>M67</f>
        <v>332</v>
      </c>
      <c r="N68" s="28"/>
      <c r="O68" s="28"/>
      <c r="P68" s="28"/>
      <c r="Q68" s="28"/>
      <c r="R68" s="28">
        <f t="shared" si="3"/>
        <v>332</v>
      </c>
      <c r="S68" s="28">
        <f t="shared" si="4"/>
        <v>332</v>
      </c>
      <c r="T68" s="28"/>
      <c r="U68" s="28">
        <v>275</v>
      </c>
      <c r="V68" s="28">
        <f>U68</f>
        <v>275</v>
      </c>
      <c r="W68" s="28"/>
      <c r="X68" s="28"/>
      <c r="Y68" s="28"/>
      <c r="Z68" s="28"/>
      <c r="AA68" s="28">
        <f t="shared" si="5"/>
        <v>275</v>
      </c>
      <c r="AB68" s="28">
        <f t="shared" si="6"/>
        <v>275</v>
      </c>
      <c r="AC68" s="28"/>
    </row>
    <row r="69" spans="1:29" ht="36" customHeight="1">
      <c r="A69" s="8" t="s">
        <v>43</v>
      </c>
      <c r="B69" s="11" t="s">
        <v>11</v>
      </c>
      <c r="C69" s="11" t="s">
        <v>18</v>
      </c>
      <c r="D69" s="11"/>
      <c r="E69" s="11"/>
      <c r="F69" s="28">
        <f>F70+F75</f>
        <v>158.62068</v>
      </c>
      <c r="G69" s="28">
        <f aca="true" t="shared" si="23" ref="G69:V69">G70+G75</f>
        <v>158.62068</v>
      </c>
      <c r="H69" s="28"/>
      <c r="I69" s="28">
        <f t="shared" si="23"/>
        <v>0</v>
      </c>
      <c r="J69" s="28">
        <f t="shared" si="23"/>
        <v>0</v>
      </c>
      <c r="K69" s="28">
        <f t="shared" si="23"/>
        <v>0</v>
      </c>
      <c r="L69" s="28">
        <f t="shared" si="23"/>
        <v>0</v>
      </c>
      <c r="M69" s="28">
        <f t="shared" si="23"/>
        <v>0</v>
      </c>
      <c r="N69" s="28">
        <f t="shared" si="23"/>
        <v>0</v>
      </c>
      <c r="O69" s="28"/>
      <c r="P69" s="28"/>
      <c r="Q69" s="28"/>
      <c r="R69" s="28">
        <f t="shared" si="3"/>
        <v>158.62068</v>
      </c>
      <c r="S69" s="28">
        <f t="shared" si="4"/>
        <v>158.62068</v>
      </c>
      <c r="T69" s="28"/>
      <c r="U69" s="28">
        <f t="shared" si="23"/>
        <v>158.62068</v>
      </c>
      <c r="V69" s="28">
        <f t="shared" si="23"/>
        <v>158.62068</v>
      </c>
      <c r="W69" s="28"/>
      <c r="X69" s="28"/>
      <c r="Y69" s="28"/>
      <c r="Z69" s="28"/>
      <c r="AA69" s="28">
        <f t="shared" si="5"/>
        <v>158.62068</v>
      </c>
      <c r="AB69" s="28">
        <f t="shared" si="6"/>
        <v>158.62068</v>
      </c>
      <c r="AC69" s="28"/>
    </row>
    <row r="70" spans="1:29" ht="73.5" customHeight="1">
      <c r="A70" s="10" t="s">
        <v>108</v>
      </c>
      <c r="B70" s="11" t="s">
        <v>11</v>
      </c>
      <c r="C70" s="11" t="s">
        <v>18</v>
      </c>
      <c r="D70" s="11" t="s">
        <v>109</v>
      </c>
      <c r="E70" s="11"/>
      <c r="F70" s="28">
        <f aca="true" t="shared" si="24" ref="F70:G73">F71</f>
        <v>128</v>
      </c>
      <c r="G70" s="28">
        <f t="shared" si="24"/>
        <v>128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>
        <f t="shared" si="3"/>
        <v>128</v>
      </c>
      <c r="S70" s="28">
        <f t="shared" si="4"/>
        <v>128</v>
      </c>
      <c r="T70" s="28"/>
      <c r="U70" s="28">
        <f aca="true" t="shared" si="25" ref="U70:V72">U71</f>
        <v>128</v>
      </c>
      <c r="V70" s="28">
        <f t="shared" si="25"/>
        <v>128</v>
      </c>
      <c r="W70" s="28"/>
      <c r="X70" s="28"/>
      <c r="Y70" s="28"/>
      <c r="Z70" s="28"/>
      <c r="AA70" s="28">
        <f t="shared" si="5"/>
        <v>128</v>
      </c>
      <c r="AB70" s="28">
        <f t="shared" si="6"/>
        <v>128</v>
      </c>
      <c r="AC70" s="28"/>
    </row>
    <row r="71" spans="1:29" ht="27.75" customHeight="1">
      <c r="A71" s="10" t="s">
        <v>110</v>
      </c>
      <c r="B71" s="11" t="s">
        <v>11</v>
      </c>
      <c r="C71" s="11" t="s">
        <v>18</v>
      </c>
      <c r="D71" s="11" t="s">
        <v>111</v>
      </c>
      <c r="E71" s="11"/>
      <c r="F71" s="28">
        <f t="shared" si="24"/>
        <v>128</v>
      </c>
      <c r="G71" s="28">
        <f t="shared" si="24"/>
        <v>128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>
        <f t="shared" si="3"/>
        <v>128</v>
      </c>
      <c r="S71" s="28">
        <f t="shared" si="4"/>
        <v>128</v>
      </c>
      <c r="T71" s="28"/>
      <c r="U71" s="28">
        <f t="shared" si="25"/>
        <v>128</v>
      </c>
      <c r="V71" s="28">
        <f t="shared" si="25"/>
        <v>128</v>
      </c>
      <c r="W71" s="28"/>
      <c r="X71" s="28"/>
      <c r="Y71" s="28"/>
      <c r="Z71" s="28"/>
      <c r="AA71" s="28">
        <f t="shared" si="5"/>
        <v>128</v>
      </c>
      <c r="AB71" s="28">
        <f t="shared" si="6"/>
        <v>128</v>
      </c>
      <c r="AC71" s="28"/>
    </row>
    <row r="72" spans="1:29" ht="69.75" customHeight="1">
      <c r="A72" s="8" t="s">
        <v>164</v>
      </c>
      <c r="B72" s="11" t="s">
        <v>11</v>
      </c>
      <c r="C72" s="11" t="s">
        <v>18</v>
      </c>
      <c r="D72" s="11" t="s">
        <v>112</v>
      </c>
      <c r="E72" s="11"/>
      <c r="F72" s="28">
        <f t="shared" si="24"/>
        <v>128</v>
      </c>
      <c r="G72" s="28">
        <f t="shared" si="24"/>
        <v>128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>
        <f t="shared" si="3"/>
        <v>128</v>
      </c>
      <c r="S72" s="28">
        <f t="shared" si="4"/>
        <v>128</v>
      </c>
      <c r="T72" s="28"/>
      <c r="U72" s="28">
        <f t="shared" si="25"/>
        <v>128</v>
      </c>
      <c r="V72" s="28">
        <f t="shared" si="25"/>
        <v>128</v>
      </c>
      <c r="W72" s="28"/>
      <c r="X72" s="28"/>
      <c r="Y72" s="28"/>
      <c r="Z72" s="28"/>
      <c r="AA72" s="28">
        <f t="shared" si="5"/>
        <v>128</v>
      </c>
      <c r="AB72" s="28">
        <f t="shared" si="6"/>
        <v>128</v>
      </c>
      <c r="AC72" s="28"/>
    </row>
    <row r="73" spans="1:29" ht="26.25" customHeight="1">
      <c r="A73" s="10" t="s">
        <v>53</v>
      </c>
      <c r="B73" s="11" t="s">
        <v>11</v>
      </c>
      <c r="C73" s="11" t="s">
        <v>18</v>
      </c>
      <c r="D73" s="11" t="s">
        <v>112</v>
      </c>
      <c r="E73" s="11" t="s">
        <v>57</v>
      </c>
      <c r="F73" s="28">
        <f t="shared" si="24"/>
        <v>128</v>
      </c>
      <c r="G73" s="28">
        <f t="shared" si="24"/>
        <v>128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>
        <f t="shared" si="3"/>
        <v>128</v>
      </c>
      <c r="S73" s="28">
        <f t="shared" si="4"/>
        <v>128</v>
      </c>
      <c r="T73" s="28"/>
      <c r="U73" s="28">
        <f>U74</f>
        <v>128</v>
      </c>
      <c r="V73" s="28">
        <f>U73</f>
        <v>128</v>
      </c>
      <c r="W73" s="28"/>
      <c r="X73" s="28"/>
      <c r="Y73" s="28"/>
      <c r="Z73" s="28"/>
      <c r="AA73" s="28">
        <f t="shared" si="5"/>
        <v>128</v>
      </c>
      <c r="AB73" s="28">
        <f t="shared" si="6"/>
        <v>128</v>
      </c>
      <c r="AC73" s="28"/>
    </row>
    <row r="74" spans="1:29" ht="26.25" customHeight="1">
      <c r="A74" s="10" t="s">
        <v>54</v>
      </c>
      <c r="B74" s="11" t="s">
        <v>11</v>
      </c>
      <c r="C74" s="11" t="s">
        <v>18</v>
      </c>
      <c r="D74" s="11" t="s">
        <v>112</v>
      </c>
      <c r="E74" s="11" t="s">
        <v>58</v>
      </c>
      <c r="F74" s="28">
        <v>128</v>
      </c>
      <c r="G74" s="28">
        <f>F74</f>
        <v>128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>
        <f t="shared" si="3"/>
        <v>128</v>
      </c>
      <c r="S74" s="28">
        <f t="shared" si="4"/>
        <v>128</v>
      </c>
      <c r="T74" s="28"/>
      <c r="U74" s="28">
        <v>128</v>
      </c>
      <c r="V74" s="28">
        <f>U74</f>
        <v>128</v>
      </c>
      <c r="W74" s="28"/>
      <c r="X74" s="28"/>
      <c r="Y74" s="28"/>
      <c r="Z74" s="28"/>
      <c r="AA74" s="28">
        <f t="shared" si="5"/>
        <v>128</v>
      </c>
      <c r="AB74" s="28">
        <f t="shared" si="6"/>
        <v>128</v>
      </c>
      <c r="AC74" s="28"/>
    </row>
    <row r="75" spans="1:29" ht="47.25" customHeight="1">
      <c r="A75" s="8" t="s">
        <v>101</v>
      </c>
      <c r="B75" s="11" t="s">
        <v>11</v>
      </c>
      <c r="C75" s="11" t="s">
        <v>18</v>
      </c>
      <c r="D75" s="11" t="s">
        <v>102</v>
      </c>
      <c r="E75" s="11"/>
      <c r="F75" s="28">
        <f>F76</f>
        <v>30.62068</v>
      </c>
      <c r="G75" s="28">
        <f>G76</f>
        <v>30.62068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>
        <f t="shared" si="3"/>
        <v>30.62068</v>
      </c>
      <c r="S75" s="28">
        <f t="shared" si="4"/>
        <v>30.62068</v>
      </c>
      <c r="T75" s="28"/>
      <c r="U75" s="28">
        <f>U76</f>
        <v>30.62068</v>
      </c>
      <c r="V75" s="28">
        <f>V76</f>
        <v>30.62068</v>
      </c>
      <c r="W75" s="28"/>
      <c r="X75" s="28"/>
      <c r="Y75" s="28"/>
      <c r="Z75" s="28"/>
      <c r="AA75" s="28">
        <f t="shared" si="5"/>
        <v>30.62068</v>
      </c>
      <c r="AB75" s="28">
        <f t="shared" si="6"/>
        <v>30.62068</v>
      </c>
      <c r="AC75" s="28"/>
    </row>
    <row r="76" spans="1:29" ht="24" customHeight="1">
      <c r="A76" s="8" t="s">
        <v>103</v>
      </c>
      <c r="B76" s="11" t="s">
        <v>11</v>
      </c>
      <c r="C76" s="11" t="s">
        <v>18</v>
      </c>
      <c r="D76" s="11" t="s">
        <v>104</v>
      </c>
      <c r="E76" s="11"/>
      <c r="F76" s="28">
        <f>F77+F80</f>
        <v>30.62068</v>
      </c>
      <c r="G76" s="28">
        <f aca="true" t="shared" si="26" ref="G76:V76">G77+G80</f>
        <v>30.62068</v>
      </c>
      <c r="H76" s="28"/>
      <c r="I76" s="28">
        <f t="shared" si="26"/>
        <v>0</v>
      </c>
      <c r="J76" s="28">
        <f t="shared" si="26"/>
        <v>0</v>
      </c>
      <c r="K76" s="28">
        <f t="shared" si="26"/>
        <v>0</v>
      </c>
      <c r="L76" s="28">
        <f t="shared" si="26"/>
        <v>0</v>
      </c>
      <c r="M76" s="28">
        <f t="shared" si="26"/>
        <v>0</v>
      </c>
      <c r="N76" s="28">
        <f t="shared" si="26"/>
        <v>0</v>
      </c>
      <c r="O76" s="28"/>
      <c r="P76" s="28"/>
      <c r="Q76" s="28"/>
      <c r="R76" s="28">
        <f t="shared" si="3"/>
        <v>30.62068</v>
      </c>
      <c r="S76" s="28">
        <f t="shared" si="4"/>
        <v>30.62068</v>
      </c>
      <c r="T76" s="28"/>
      <c r="U76" s="28">
        <f t="shared" si="26"/>
        <v>30.62068</v>
      </c>
      <c r="V76" s="28">
        <f t="shared" si="26"/>
        <v>30.62068</v>
      </c>
      <c r="W76" s="28"/>
      <c r="X76" s="28"/>
      <c r="Y76" s="28"/>
      <c r="Z76" s="28"/>
      <c r="AA76" s="28">
        <f t="shared" si="5"/>
        <v>30.62068</v>
      </c>
      <c r="AB76" s="28">
        <f t="shared" si="6"/>
        <v>30.62068</v>
      </c>
      <c r="AC76" s="28"/>
    </row>
    <row r="77" spans="1:29" ht="23.25" customHeight="1">
      <c r="A77" s="10" t="s">
        <v>67</v>
      </c>
      <c r="B77" s="11" t="s">
        <v>11</v>
      </c>
      <c r="C77" s="11" t="s">
        <v>18</v>
      </c>
      <c r="D77" s="11" t="s">
        <v>105</v>
      </c>
      <c r="E77" s="11"/>
      <c r="F77" s="28">
        <f>F78</f>
        <v>15.31034</v>
      </c>
      <c r="G77" s="28">
        <f>G78</f>
        <v>15.31034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>
        <f aca="true" t="shared" si="27" ref="R77:R130">F77</f>
        <v>15.31034</v>
      </c>
      <c r="S77" s="28">
        <f aca="true" t="shared" si="28" ref="S77:S130">R77</f>
        <v>15.31034</v>
      </c>
      <c r="T77" s="28"/>
      <c r="U77" s="28">
        <f>U78</f>
        <v>15.31034</v>
      </c>
      <c r="V77" s="28">
        <f>V78</f>
        <v>15.31034</v>
      </c>
      <c r="W77" s="28"/>
      <c r="X77" s="28"/>
      <c r="Y77" s="28"/>
      <c r="Z77" s="28"/>
      <c r="AA77" s="28">
        <f aca="true" t="shared" si="29" ref="AA77:AA130">U77</f>
        <v>15.31034</v>
      </c>
      <c r="AB77" s="28">
        <f aca="true" t="shared" si="30" ref="AB77:AB130">AA77</f>
        <v>15.31034</v>
      </c>
      <c r="AC77" s="28"/>
    </row>
    <row r="78" spans="1:29" ht="60" customHeight="1">
      <c r="A78" s="10" t="s">
        <v>51</v>
      </c>
      <c r="B78" s="11" t="s">
        <v>11</v>
      </c>
      <c r="C78" s="11" t="s">
        <v>18</v>
      </c>
      <c r="D78" s="11" t="s">
        <v>105</v>
      </c>
      <c r="E78" s="11" t="s">
        <v>59</v>
      </c>
      <c r="F78" s="28">
        <f>F79</f>
        <v>15.31034</v>
      </c>
      <c r="G78" s="28">
        <f>G79</f>
        <v>15.31034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>
        <f t="shared" si="27"/>
        <v>15.31034</v>
      </c>
      <c r="S78" s="28">
        <f t="shared" si="28"/>
        <v>15.31034</v>
      </c>
      <c r="T78" s="28"/>
      <c r="U78" s="28">
        <f>U79</f>
        <v>15.31034</v>
      </c>
      <c r="V78" s="28">
        <f>V79</f>
        <v>15.31034</v>
      </c>
      <c r="W78" s="28"/>
      <c r="X78" s="28"/>
      <c r="Y78" s="28"/>
      <c r="Z78" s="28"/>
      <c r="AA78" s="28">
        <f t="shared" si="29"/>
        <v>15.31034</v>
      </c>
      <c r="AB78" s="28">
        <f t="shared" si="30"/>
        <v>15.31034</v>
      </c>
      <c r="AC78" s="28"/>
    </row>
    <row r="79" spans="1:29" ht="36" customHeight="1">
      <c r="A79" s="10" t="s">
        <v>52</v>
      </c>
      <c r="B79" s="11" t="s">
        <v>11</v>
      </c>
      <c r="C79" s="11" t="s">
        <v>18</v>
      </c>
      <c r="D79" s="11" t="s">
        <v>105</v>
      </c>
      <c r="E79" s="11" t="s">
        <v>56</v>
      </c>
      <c r="F79" s="28">
        <v>15.31034</v>
      </c>
      <c r="G79" s="28">
        <f>F79</f>
        <v>15.31034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>
        <f t="shared" si="27"/>
        <v>15.31034</v>
      </c>
      <c r="S79" s="28">
        <f t="shared" si="28"/>
        <v>15.31034</v>
      </c>
      <c r="T79" s="28"/>
      <c r="U79" s="28">
        <v>15.31034</v>
      </c>
      <c r="V79" s="28">
        <f>U79</f>
        <v>15.31034</v>
      </c>
      <c r="W79" s="28"/>
      <c r="X79" s="28"/>
      <c r="Y79" s="28"/>
      <c r="Z79" s="28"/>
      <c r="AA79" s="28">
        <f t="shared" si="29"/>
        <v>15.31034</v>
      </c>
      <c r="AB79" s="28">
        <f t="shared" si="30"/>
        <v>15.31034</v>
      </c>
      <c r="AC79" s="28"/>
    </row>
    <row r="80" spans="1:29" ht="26.25" customHeight="1">
      <c r="A80" s="10" t="s">
        <v>107</v>
      </c>
      <c r="B80" s="11" t="s">
        <v>11</v>
      </c>
      <c r="C80" s="11" t="s">
        <v>18</v>
      </c>
      <c r="D80" s="11" t="s">
        <v>106</v>
      </c>
      <c r="E80" s="11"/>
      <c r="F80" s="28">
        <f>F81</f>
        <v>15.31034</v>
      </c>
      <c r="G80" s="28">
        <f>G81</f>
        <v>15.31034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>
        <f t="shared" si="27"/>
        <v>15.31034</v>
      </c>
      <c r="S80" s="28">
        <f t="shared" si="28"/>
        <v>15.31034</v>
      </c>
      <c r="T80" s="28"/>
      <c r="U80" s="28">
        <f>U81</f>
        <v>15.31034</v>
      </c>
      <c r="V80" s="28">
        <f>V81</f>
        <v>15.31034</v>
      </c>
      <c r="W80" s="28"/>
      <c r="X80" s="28"/>
      <c r="Y80" s="28"/>
      <c r="Z80" s="28"/>
      <c r="AA80" s="28">
        <f t="shared" si="29"/>
        <v>15.31034</v>
      </c>
      <c r="AB80" s="28">
        <f t="shared" si="30"/>
        <v>15.31034</v>
      </c>
      <c r="AC80" s="28"/>
    </row>
    <row r="81" spans="1:29" ht="57" customHeight="1">
      <c r="A81" s="10" t="s">
        <v>51</v>
      </c>
      <c r="B81" s="11" t="s">
        <v>11</v>
      </c>
      <c r="C81" s="11" t="s">
        <v>18</v>
      </c>
      <c r="D81" s="11" t="s">
        <v>106</v>
      </c>
      <c r="E81" s="11" t="s">
        <v>59</v>
      </c>
      <c r="F81" s="28">
        <f>F82</f>
        <v>15.31034</v>
      </c>
      <c r="G81" s="28">
        <f>G82</f>
        <v>15.31034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>
        <f t="shared" si="27"/>
        <v>15.31034</v>
      </c>
      <c r="S81" s="28">
        <f t="shared" si="28"/>
        <v>15.31034</v>
      </c>
      <c r="T81" s="28"/>
      <c r="U81" s="28">
        <f>U82</f>
        <v>15.31034</v>
      </c>
      <c r="V81" s="28">
        <f>V82</f>
        <v>15.31034</v>
      </c>
      <c r="W81" s="28"/>
      <c r="X81" s="28"/>
      <c r="Y81" s="28"/>
      <c r="Z81" s="28"/>
      <c r="AA81" s="28">
        <f t="shared" si="29"/>
        <v>15.31034</v>
      </c>
      <c r="AB81" s="28">
        <f t="shared" si="30"/>
        <v>15.31034</v>
      </c>
      <c r="AC81" s="28"/>
    </row>
    <row r="82" spans="1:29" ht="27" customHeight="1">
      <c r="A82" s="10" t="s">
        <v>52</v>
      </c>
      <c r="B82" s="11" t="s">
        <v>11</v>
      </c>
      <c r="C82" s="11" t="s">
        <v>18</v>
      </c>
      <c r="D82" s="11" t="s">
        <v>106</v>
      </c>
      <c r="E82" s="11" t="s">
        <v>56</v>
      </c>
      <c r="F82" s="28">
        <v>15.31034</v>
      </c>
      <c r="G82" s="28">
        <f>F82</f>
        <v>15.31034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>
        <f t="shared" si="27"/>
        <v>15.31034</v>
      </c>
      <c r="S82" s="28">
        <f t="shared" si="28"/>
        <v>15.31034</v>
      </c>
      <c r="T82" s="28"/>
      <c r="U82" s="28">
        <v>15.31034</v>
      </c>
      <c r="V82" s="28">
        <f>U82</f>
        <v>15.31034</v>
      </c>
      <c r="W82" s="28"/>
      <c r="X82" s="28"/>
      <c r="Y82" s="28"/>
      <c r="Z82" s="28"/>
      <c r="AA82" s="28">
        <f t="shared" si="29"/>
        <v>15.31034</v>
      </c>
      <c r="AB82" s="28">
        <f t="shared" si="30"/>
        <v>15.31034</v>
      </c>
      <c r="AC82" s="28"/>
    </row>
    <row r="83" spans="1:29" ht="15" customHeight="1">
      <c r="A83" s="10" t="s">
        <v>34</v>
      </c>
      <c r="B83" s="11" t="s">
        <v>9</v>
      </c>
      <c r="C83" s="11"/>
      <c r="D83" s="11"/>
      <c r="E83" s="11"/>
      <c r="F83" s="28">
        <f aca="true" t="shared" si="31" ref="F83:F88">F84</f>
        <v>1550</v>
      </c>
      <c r="G83" s="28">
        <f aca="true" t="shared" si="32" ref="G83:V84">G84</f>
        <v>1550</v>
      </c>
      <c r="H83" s="28"/>
      <c r="I83" s="28">
        <f t="shared" si="32"/>
        <v>0</v>
      </c>
      <c r="J83" s="28">
        <f t="shared" si="32"/>
        <v>0</v>
      </c>
      <c r="K83" s="28">
        <f t="shared" si="32"/>
        <v>0</v>
      </c>
      <c r="L83" s="28">
        <f t="shared" si="32"/>
        <v>0</v>
      </c>
      <c r="M83" s="28">
        <f t="shared" si="32"/>
        <v>0</v>
      </c>
      <c r="N83" s="28">
        <f t="shared" si="32"/>
        <v>0</v>
      </c>
      <c r="O83" s="28"/>
      <c r="P83" s="28"/>
      <c r="Q83" s="28"/>
      <c r="R83" s="28">
        <f t="shared" si="27"/>
        <v>1550</v>
      </c>
      <c r="S83" s="28">
        <f t="shared" si="28"/>
        <v>1550</v>
      </c>
      <c r="T83" s="28"/>
      <c r="U83" s="28">
        <f t="shared" si="32"/>
        <v>1031.745</v>
      </c>
      <c r="V83" s="28">
        <f t="shared" si="32"/>
        <v>1031.745</v>
      </c>
      <c r="W83" s="28"/>
      <c r="X83" s="28"/>
      <c r="Y83" s="28"/>
      <c r="Z83" s="28"/>
      <c r="AA83" s="28">
        <f t="shared" si="29"/>
        <v>1031.745</v>
      </c>
      <c r="AB83" s="28">
        <f t="shared" si="30"/>
        <v>1031.745</v>
      </c>
      <c r="AC83" s="28"/>
    </row>
    <row r="84" spans="1:29" ht="14.25" customHeight="1">
      <c r="A84" s="12" t="s">
        <v>23</v>
      </c>
      <c r="B84" s="11" t="s">
        <v>9</v>
      </c>
      <c r="C84" s="11" t="s">
        <v>6</v>
      </c>
      <c r="D84" s="11"/>
      <c r="E84" s="11"/>
      <c r="F84" s="28">
        <f t="shared" si="31"/>
        <v>1550</v>
      </c>
      <c r="G84" s="28">
        <f t="shared" si="32"/>
        <v>1550</v>
      </c>
      <c r="H84" s="28"/>
      <c r="I84" s="28">
        <f t="shared" si="32"/>
        <v>0</v>
      </c>
      <c r="J84" s="28">
        <f t="shared" si="32"/>
        <v>0</v>
      </c>
      <c r="K84" s="28">
        <f t="shared" si="32"/>
        <v>0</v>
      </c>
      <c r="L84" s="28">
        <f t="shared" si="32"/>
        <v>0</v>
      </c>
      <c r="M84" s="28">
        <f t="shared" si="32"/>
        <v>0</v>
      </c>
      <c r="N84" s="28">
        <f t="shared" si="32"/>
        <v>0</v>
      </c>
      <c r="O84" s="28"/>
      <c r="P84" s="28"/>
      <c r="Q84" s="28"/>
      <c r="R84" s="28">
        <f t="shared" si="27"/>
        <v>1550</v>
      </c>
      <c r="S84" s="28">
        <f t="shared" si="28"/>
        <v>1550</v>
      </c>
      <c r="T84" s="28"/>
      <c r="U84" s="28">
        <f t="shared" si="32"/>
        <v>1031.745</v>
      </c>
      <c r="V84" s="28">
        <f t="shared" si="32"/>
        <v>1031.745</v>
      </c>
      <c r="W84" s="28"/>
      <c r="X84" s="28"/>
      <c r="Y84" s="28"/>
      <c r="Z84" s="28"/>
      <c r="AA84" s="28">
        <f t="shared" si="29"/>
        <v>1031.745</v>
      </c>
      <c r="AB84" s="28">
        <f t="shared" si="30"/>
        <v>1031.745</v>
      </c>
      <c r="AC84" s="28"/>
    </row>
    <row r="85" spans="1:29" ht="61.5" customHeight="1">
      <c r="A85" s="12" t="s">
        <v>165</v>
      </c>
      <c r="B85" s="11" t="s">
        <v>9</v>
      </c>
      <c r="C85" s="11" t="s">
        <v>6</v>
      </c>
      <c r="D85" s="11" t="s">
        <v>113</v>
      </c>
      <c r="E85" s="11"/>
      <c r="F85" s="28">
        <f t="shared" si="31"/>
        <v>1550</v>
      </c>
      <c r="G85" s="28">
        <f>G86</f>
        <v>1550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>
        <f t="shared" si="27"/>
        <v>1550</v>
      </c>
      <c r="S85" s="28">
        <f t="shared" si="28"/>
        <v>1550</v>
      </c>
      <c r="T85" s="28"/>
      <c r="U85" s="28">
        <f>U86</f>
        <v>1031.745</v>
      </c>
      <c r="V85" s="28">
        <f>V86</f>
        <v>1031.745</v>
      </c>
      <c r="W85" s="28"/>
      <c r="X85" s="28"/>
      <c r="Y85" s="28"/>
      <c r="Z85" s="28"/>
      <c r="AA85" s="28">
        <f t="shared" si="29"/>
        <v>1031.745</v>
      </c>
      <c r="AB85" s="28">
        <f t="shared" si="30"/>
        <v>1031.745</v>
      </c>
      <c r="AC85" s="28"/>
    </row>
    <row r="86" spans="1:29" ht="21.75" customHeight="1">
      <c r="A86" s="12" t="s">
        <v>114</v>
      </c>
      <c r="B86" s="11" t="s">
        <v>9</v>
      </c>
      <c r="C86" s="11" t="s">
        <v>6</v>
      </c>
      <c r="D86" s="11" t="s">
        <v>115</v>
      </c>
      <c r="E86" s="11"/>
      <c r="F86" s="28">
        <f t="shared" si="31"/>
        <v>1550</v>
      </c>
      <c r="G86" s="28">
        <f aca="true" t="shared" si="33" ref="G86:V86">G87</f>
        <v>1550</v>
      </c>
      <c r="H86" s="28"/>
      <c r="I86" s="28">
        <f t="shared" si="33"/>
        <v>0</v>
      </c>
      <c r="J86" s="28">
        <f t="shared" si="33"/>
        <v>0</v>
      </c>
      <c r="K86" s="28">
        <f t="shared" si="33"/>
        <v>0</v>
      </c>
      <c r="L86" s="28">
        <f t="shared" si="33"/>
        <v>0</v>
      </c>
      <c r="M86" s="28">
        <f t="shared" si="33"/>
        <v>0</v>
      </c>
      <c r="N86" s="28">
        <f t="shared" si="33"/>
        <v>0</v>
      </c>
      <c r="O86" s="28"/>
      <c r="P86" s="28"/>
      <c r="Q86" s="28"/>
      <c r="R86" s="28">
        <f t="shared" si="27"/>
        <v>1550</v>
      </c>
      <c r="S86" s="28">
        <f t="shared" si="28"/>
        <v>1550</v>
      </c>
      <c r="T86" s="28"/>
      <c r="U86" s="28">
        <f t="shared" si="33"/>
        <v>1031.745</v>
      </c>
      <c r="V86" s="28">
        <f t="shared" si="33"/>
        <v>1031.745</v>
      </c>
      <c r="W86" s="28"/>
      <c r="X86" s="28"/>
      <c r="Y86" s="28"/>
      <c r="Z86" s="28"/>
      <c r="AA86" s="28">
        <f t="shared" si="29"/>
        <v>1031.745</v>
      </c>
      <c r="AB86" s="28">
        <f t="shared" si="30"/>
        <v>1031.745</v>
      </c>
      <c r="AC86" s="28"/>
    </row>
    <row r="87" spans="1:29" ht="17.25" customHeight="1">
      <c r="A87" s="12" t="s">
        <v>151</v>
      </c>
      <c r="B87" s="11" t="s">
        <v>9</v>
      </c>
      <c r="C87" s="11" t="s">
        <v>6</v>
      </c>
      <c r="D87" s="11" t="s">
        <v>150</v>
      </c>
      <c r="E87" s="11"/>
      <c r="F87" s="28">
        <f t="shared" si="31"/>
        <v>1550</v>
      </c>
      <c r="G87" s="28">
        <f>F87</f>
        <v>1550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>
        <f t="shared" si="27"/>
        <v>1550</v>
      </c>
      <c r="S87" s="28">
        <f t="shared" si="28"/>
        <v>1550</v>
      </c>
      <c r="T87" s="28"/>
      <c r="U87" s="28">
        <f>U88</f>
        <v>1031.745</v>
      </c>
      <c r="V87" s="28">
        <f>V88</f>
        <v>1031.745</v>
      </c>
      <c r="W87" s="28"/>
      <c r="X87" s="28"/>
      <c r="Y87" s="28"/>
      <c r="Z87" s="28"/>
      <c r="AA87" s="28">
        <f t="shared" si="29"/>
        <v>1031.745</v>
      </c>
      <c r="AB87" s="28">
        <f t="shared" si="30"/>
        <v>1031.745</v>
      </c>
      <c r="AC87" s="28"/>
    </row>
    <row r="88" spans="1:29" ht="26.25" customHeight="1">
      <c r="A88" s="10" t="s">
        <v>53</v>
      </c>
      <c r="B88" s="11" t="s">
        <v>9</v>
      </c>
      <c r="C88" s="11" t="s">
        <v>6</v>
      </c>
      <c r="D88" s="11" t="s">
        <v>150</v>
      </c>
      <c r="E88" s="11" t="s">
        <v>57</v>
      </c>
      <c r="F88" s="28">
        <f t="shared" si="31"/>
        <v>1550</v>
      </c>
      <c r="G88" s="28">
        <f>F88</f>
        <v>1550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>
        <f t="shared" si="27"/>
        <v>1550</v>
      </c>
      <c r="S88" s="28">
        <f t="shared" si="28"/>
        <v>1550</v>
      </c>
      <c r="T88" s="28"/>
      <c r="U88" s="28">
        <f>U89</f>
        <v>1031.745</v>
      </c>
      <c r="V88" s="28">
        <f>V89</f>
        <v>1031.745</v>
      </c>
      <c r="W88" s="28"/>
      <c r="X88" s="28"/>
      <c r="Y88" s="28"/>
      <c r="Z88" s="28"/>
      <c r="AA88" s="28">
        <f t="shared" si="29"/>
        <v>1031.745</v>
      </c>
      <c r="AB88" s="28">
        <f t="shared" si="30"/>
        <v>1031.745</v>
      </c>
      <c r="AC88" s="28"/>
    </row>
    <row r="89" spans="1:29" ht="21" customHeight="1">
      <c r="A89" s="10" t="s">
        <v>54</v>
      </c>
      <c r="B89" s="11" t="s">
        <v>9</v>
      </c>
      <c r="C89" s="11" t="s">
        <v>6</v>
      </c>
      <c r="D89" s="11" t="s">
        <v>150</v>
      </c>
      <c r="E89" s="11" t="s">
        <v>58</v>
      </c>
      <c r="F89" s="28">
        <v>1550</v>
      </c>
      <c r="G89" s="28">
        <f>F89</f>
        <v>1550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>
        <f t="shared" si="27"/>
        <v>1550</v>
      </c>
      <c r="S89" s="28">
        <f t="shared" si="28"/>
        <v>1550</v>
      </c>
      <c r="T89" s="28"/>
      <c r="U89" s="28">
        <v>1031.745</v>
      </c>
      <c r="V89" s="28">
        <f>U89</f>
        <v>1031.745</v>
      </c>
      <c r="W89" s="28"/>
      <c r="X89" s="28"/>
      <c r="Y89" s="28"/>
      <c r="Z89" s="28"/>
      <c r="AA89" s="28">
        <f t="shared" si="29"/>
        <v>1031.745</v>
      </c>
      <c r="AB89" s="28">
        <f t="shared" si="30"/>
        <v>1031.745</v>
      </c>
      <c r="AC89" s="28"/>
    </row>
    <row r="90" spans="1:29" ht="19.5" customHeight="1">
      <c r="A90" s="10" t="s">
        <v>35</v>
      </c>
      <c r="B90" s="11" t="s">
        <v>10</v>
      </c>
      <c r="C90" s="11"/>
      <c r="D90" s="11"/>
      <c r="E90" s="11"/>
      <c r="F90" s="28">
        <f>F91+F101</f>
        <v>4553.44901</v>
      </c>
      <c r="G90" s="28">
        <f>F90</f>
        <v>4553.44901</v>
      </c>
      <c r="H90" s="28"/>
      <c r="I90" s="28">
        <f>I91+I101</f>
        <v>0</v>
      </c>
      <c r="J90" s="28">
        <f>I90</f>
        <v>0</v>
      </c>
      <c r="K90" s="28"/>
      <c r="L90" s="28">
        <f>F90+I90</f>
        <v>4553.44901</v>
      </c>
      <c r="M90" s="28">
        <f>L90</f>
        <v>4553.44901</v>
      </c>
      <c r="N90" s="28"/>
      <c r="O90" s="28"/>
      <c r="P90" s="28"/>
      <c r="Q90" s="28"/>
      <c r="R90" s="28">
        <f t="shared" si="27"/>
        <v>4553.44901</v>
      </c>
      <c r="S90" s="28">
        <f t="shared" si="28"/>
        <v>4553.44901</v>
      </c>
      <c r="T90" s="28"/>
      <c r="U90" s="28">
        <f>U91+U101</f>
        <v>2530.00752</v>
      </c>
      <c r="V90" s="28">
        <f>V91+V101</f>
        <v>2530.00752</v>
      </c>
      <c r="W90" s="28"/>
      <c r="X90" s="28"/>
      <c r="Y90" s="28"/>
      <c r="Z90" s="28"/>
      <c r="AA90" s="28">
        <f t="shared" si="29"/>
        <v>2530.00752</v>
      </c>
      <c r="AB90" s="28">
        <f t="shared" si="30"/>
        <v>2530.00752</v>
      </c>
      <c r="AC90" s="28"/>
    </row>
    <row r="91" spans="1:29" ht="18.75" customHeight="1">
      <c r="A91" s="10" t="s">
        <v>29</v>
      </c>
      <c r="B91" s="11" t="s">
        <v>10</v>
      </c>
      <c r="C91" s="11" t="s">
        <v>7</v>
      </c>
      <c r="D91" s="11"/>
      <c r="E91" s="11"/>
      <c r="F91" s="28">
        <f>F92</f>
        <v>420</v>
      </c>
      <c r="G91" s="28">
        <f>G92</f>
        <v>420</v>
      </c>
      <c r="H91" s="28"/>
      <c r="I91" s="28">
        <f aca="true" t="shared" si="34" ref="I91:N91">I94</f>
        <v>0</v>
      </c>
      <c r="J91" s="28">
        <f t="shared" si="34"/>
        <v>0</v>
      </c>
      <c r="K91" s="28">
        <f t="shared" si="34"/>
        <v>0</v>
      </c>
      <c r="L91" s="28">
        <f t="shared" si="34"/>
        <v>390</v>
      </c>
      <c r="M91" s="28">
        <f t="shared" si="34"/>
        <v>390</v>
      </c>
      <c r="N91" s="28">
        <f t="shared" si="34"/>
        <v>0</v>
      </c>
      <c r="O91" s="28"/>
      <c r="P91" s="28"/>
      <c r="Q91" s="28"/>
      <c r="R91" s="28">
        <f t="shared" si="27"/>
        <v>420</v>
      </c>
      <c r="S91" s="28">
        <f t="shared" si="28"/>
        <v>420</v>
      </c>
      <c r="T91" s="28"/>
      <c r="U91" s="28">
        <f>U92</f>
        <v>390</v>
      </c>
      <c r="V91" s="28">
        <f>V92</f>
        <v>390</v>
      </c>
      <c r="W91" s="28"/>
      <c r="X91" s="28"/>
      <c r="Y91" s="28"/>
      <c r="Z91" s="28"/>
      <c r="AA91" s="28">
        <f t="shared" si="29"/>
        <v>390</v>
      </c>
      <c r="AB91" s="28">
        <f t="shared" si="30"/>
        <v>390</v>
      </c>
      <c r="AC91" s="28"/>
    </row>
    <row r="92" spans="1:29" ht="45.75" customHeight="1">
      <c r="A92" s="10" t="s">
        <v>116</v>
      </c>
      <c r="B92" s="11" t="s">
        <v>10</v>
      </c>
      <c r="C92" s="11" t="s">
        <v>7</v>
      </c>
      <c r="D92" s="11" t="s">
        <v>117</v>
      </c>
      <c r="E92" s="11"/>
      <c r="F92" s="28">
        <f>F93+F98</f>
        <v>420</v>
      </c>
      <c r="G92" s="28">
        <f aca="true" t="shared" si="35" ref="G92:V92">G93+G98</f>
        <v>420</v>
      </c>
      <c r="H92" s="28"/>
      <c r="I92" s="28">
        <f t="shared" si="35"/>
        <v>0</v>
      </c>
      <c r="J92" s="28">
        <f t="shared" si="35"/>
        <v>0</v>
      </c>
      <c r="K92" s="28">
        <f t="shared" si="35"/>
        <v>0</v>
      </c>
      <c r="L92" s="28">
        <f t="shared" si="35"/>
        <v>0</v>
      </c>
      <c r="M92" s="28">
        <f t="shared" si="35"/>
        <v>0</v>
      </c>
      <c r="N92" s="28">
        <f t="shared" si="35"/>
        <v>0</v>
      </c>
      <c r="O92" s="28"/>
      <c r="P92" s="28"/>
      <c r="Q92" s="28"/>
      <c r="R92" s="28">
        <f t="shared" si="27"/>
        <v>420</v>
      </c>
      <c r="S92" s="28">
        <f t="shared" si="28"/>
        <v>420</v>
      </c>
      <c r="T92" s="28"/>
      <c r="U92" s="28">
        <f t="shared" si="35"/>
        <v>390</v>
      </c>
      <c r="V92" s="28">
        <f t="shared" si="35"/>
        <v>390</v>
      </c>
      <c r="W92" s="28"/>
      <c r="X92" s="28"/>
      <c r="Y92" s="28"/>
      <c r="Z92" s="28"/>
      <c r="AA92" s="28">
        <f t="shared" si="29"/>
        <v>390</v>
      </c>
      <c r="AB92" s="28">
        <f t="shared" si="30"/>
        <v>390</v>
      </c>
      <c r="AC92" s="28"/>
    </row>
    <row r="93" spans="1:29" ht="25.5" customHeight="1">
      <c r="A93" s="10" t="s">
        <v>118</v>
      </c>
      <c r="B93" s="11" t="s">
        <v>10</v>
      </c>
      <c r="C93" s="11" t="s">
        <v>7</v>
      </c>
      <c r="D93" s="11" t="s">
        <v>119</v>
      </c>
      <c r="E93" s="11"/>
      <c r="F93" s="28">
        <f>F94</f>
        <v>390</v>
      </c>
      <c r="G93" s="28">
        <f>G94</f>
        <v>390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>
        <f t="shared" si="27"/>
        <v>390</v>
      </c>
      <c r="S93" s="28">
        <f t="shared" si="28"/>
        <v>390</v>
      </c>
      <c r="T93" s="28"/>
      <c r="U93" s="28">
        <f aca="true" t="shared" si="36" ref="U93:V95">U94</f>
        <v>390</v>
      </c>
      <c r="V93" s="28">
        <f t="shared" si="36"/>
        <v>390</v>
      </c>
      <c r="W93" s="28"/>
      <c r="X93" s="28"/>
      <c r="Y93" s="28"/>
      <c r="Z93" s="28"/>
      <c r="AA93" s="28">
        <f t="shared" si="29"/>
        <v>390</v>
      </c>
      <c r="AB93" s="28">
        <f t="shared" si="30"/>
        <v>390</v>
      </c>
      <c r="AC93" s="28"/>
    </row>
    <row r="94" spans="1:29" ht="48.75" customHeight="1">
      <c r="A94" s="10" t="s">
        <v>120</v>
      </c>
      <c r="B94" s="11" t="s">
        <v>10</v>
      </c>
      <c r="C94" s="11" t="s">
        <v>7</v>
      </c>
      <c r="D94" s="11" t="s">
        <v>121</v>
      </c>
      <c r="E94" s="11"/>
      <c r="F94" s="28">
        <f>F96</f>
        <v>390</v>
      </c>
      <c r="G94" s="28">
        <f>G96</f>
        <v>390</v>
      </c>
      <c r="H94" s="28"/>
      <c r="I94" s="28"/>
      <c r="J94" s="28"/>
      <c r="K94" s="28"/>
      <c r="L94" s="28">
        <f>F94+I94</f>
        <v>390</v>
      </c>
      <c r="M94" s="28">
        <f>L94</f>
        <v>390</v>
      </c>
      <c r="N94" s="28"/>
      <c r="O94" s="28"/>
      <c r="P94" s="28"/>
      <c r="Q94" s="28"/>
      <c r="R94" s="28">
        <f t="shared" si="27"/>
        <v>390</v>
      </c>
      <c r="S94" s="28">
        <f t="shared" si="28"/>
        <v>390</v>
      </c>
      <c r="T94" s="28"/>
      <c r="U94" s="28">
        <f t="shared" si="36"/>
        <v>390</v>
      </c>
      <c r="V94" s="28">
        <f t="shared" si="36"/>
        <v>390</v>
      </c>
      <c r="W94" s="28"/>
      <c r="X94" s="28"/>
      <c r="Y94" s="28"/>
      <c r="Z94" s="28"/>
      <c r="AA94" s="28">
        <f t="shared" si="29"/>
        <v>390</v>
      </c>
      <c r="AB94" s="28">
        <f t="shared" si="30"/>
        <v>390</v>
      </c>
      <c r="AC94" s="28"/>
    </row>
    <row r="95" spans="1:29" ht="26.25" customHeight="1">
      <c r="A95" s="10" t="s">
        <v>53</v>
      </c>
      <c r="B95" s="11" t="s">
        <v>10</v>
      </c>
      <c r="C95" s="11" t="s">
        <v>7</v>
      </c>
      <c r="D95" s="11" t="s">
        <v>121</v>
      </c>
      <c r="E95" s="11" t="s">
        <v>57</v>
      </c>
      <c r="F95" s="28">
        <f>F96</f>
        <v>390</v>
      </c>
      <c r="G95" s="28">
        <f>G96</f>
        <v>390</v>
      </c>
      <c r="H95" s="28"/>
      <c r="I95" s="28"/>
      <c r="J95" s="28"/>
      <c r="K95" s="28"/>
      <c r="L95" s="28">
        <f>F95+I95</f>
        <v>390</v>
      </c>
      <c r="M95" s="28">
        <f>L95</f>
        <v>390</v>
      </c>
      <c r="N95" s="28"/>
      <c r="O95" s="28"/>
      <c r="P95" s="28"/>
      <c r="Q95" s="28"/>
      <c r="R95" s="28">
        <f t="shared" si="27"/>
        <v>390</v>
      </c>
      <c r="S95" s="28">
        <f t="shared" si="28"/>
        <v>390</v>
      </c>
      <c r="T95" s="28"/>
      <c r="U95" s="28">
        <f t="shared" si="36"/>
        <v>390</v>
      </c>
      <c r="V95" s="28">
        <f t="shared" si="36"/>
        <v>390</v>
      </c>
      <c r="W95" s="28"/>
      <c r="X95" s="28"/>
      <c r="Y95" s="28"/>
      <c r="Z95" s="28"/>
      <c r="AA95" s="28">
        <f t="shared" si="29"/>
        <v>390</v>
      </c>
      <c r="AB95" s="28">
        <f t="shared" si="30"/>
        <v>390</v>
      </c>
      <c r="AC95" s="28"/>
    </row>
    <row r="96" spans="1:29" ht="24" customHeight="1">
      <c r="A96" s="10" t="s">
        <v>54</v>
      </c>
      <c r="B96" s="11" t="s">
        <v>10</v>
      </c>
      <c r="C96" s="11" t="s">
        <v>7</v>
      </c>
      <c r="D96" s="11" t="s">
        <v>121</v>
      </c>
      <c r="E96" s="11" t="s">
        <v>58</v>
      </c>
      <c r="F96" s="29">
        <v>390</v>
      </c>
      <c r="G96" s="28">
        <f>F96</f>
        <v>390</v>
      </c>
      <c r="H96" s="28"/>
      <c r="I96" s="28"/>
      <c r="J96" s="28"/>
      <c r="K96" s="28"/>
      <c r="L96" s="28">
        <f>F96+I96</f>
        <v>390</v>
      </c>
      <c r="M96" s="28">
        <f>L96</f>
        <v>390</v>
      </c>
      <c r="N96" s="28"/>
      <c r="O96" s="28"/>
      <c r="P96" s="28"/>
      <c r="Q96" s="28"/>
      <c r="R96" s="28">
        <f t="shared" si="27"/>
        <v>390</v>
      </c>
      <c r="S96" s="28">
        <f t="shared" si="28"/>
        <v>390</v>
      </c>
      <c r="T96" s="28"/>
      <c r="U96" s="28">
        <v>390</v>
      </c>
      <c r="V96" s="28">
        <f>U96</f>
        <v>390</v>
      </c>
      <c r="W96" s="28"/>
      <c r="X96" s="28"/>
      <c r="Y96" s="28"/>
      <c r="Z96" s="28"/>
      <c r="AA96" s="28">
        <f t="shared" si="29"/>
        <v>390</v>
      </c>
      <c r="AB96" s="28">
        <f t="shared" si="30"/>
        <v>390</v>
      </c>
      <c r="AC96" s="28"/>
    </row>
    <row r="97" spans="1:29" ht="24" customHeight="1">
      <c r="A97" s="10" t="s">
        <v>122</v>
      </c>
      <c r="B97" s="11" t="s">
        <v>10</v>
      </c>
      <c r="C97" s="11" t="s">
        <v>7</v>
      </c>
      <c r="D97" s="11" t="s">
        <v>152</v>
      </c>
      <c r="E97" s="11"/>
      <c r="F97" s="29">
        <f aca="true" t="shared" si="37" ref="F97:G99">F98</f>
        <v>30</v>
      </c>
      <c r="G97" s="28">
        <f t="shared" si="37"/>
        <v>30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>
        <f t="shared" si="27"/>
        <v>30</v>
      </c>
      <c r="S97" s="28">
        <f t="shared" si="28"/>
        <v>30</v>
      </c>
      <c r="T97" s="28"/>
      <c r="U97" s="28">
        <f aca="true" t="shared" si="38" ref="U97:V99">U98</f>
        <v>0</v>
      </c>
      <c r="V97" s="28">
        <f t="shared" si="38"/>
        <v>0</v>
      </c>
      <c r="W97" s="28"/>
      <c r="X97" s="28"/>
      <c r="Y97" s="28"/>
      <c r="Z97" s="28"/>
      <c r="AA97" s="28">
        <f t="shared" si="29"/>
        <v>0</v>
      </c>
      <c r="AB97" s="28">
        <f t="shared" si="30"/>
        <v>0</v>
      </c>
      <c r="AC97" s="28"/>
    </row>
    <row r="98" spans="1:29" ht="33" customHeight="1">
      <c r="A98" s="10" t="s">
        <v>122</v>
      </c>
      <c r="B98" s="11" t="s">
        <v>10</v>
      </c>
      <c r="C98" s="11" t="s">
        <v>7</v>
      </c>
      <c r="D98" s="11" t="s">
        <v>123</v>
      </c>
      <c r="E98" s="11"/>
      <c r="F98" s="29">
        <f t="shared" si="37"/>
        <v>30</v>
      </c>
      <c r="G98" s="28">
        <f t="shared" si="37"/>
        <v>30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>
        <f t="shared" si="27"/>
        <v>30</v>
      </c>
      <c r="S98" s="28">
        <f t="shared" si="28"/>
        <v>30</v>
      </c>
      <c r="T98" s="28"/>
      <c r="U98" s="28">
        <f t="shared" si="38"/>
        <v>0</v>
      </c>
      <c r="V98" s="28">
        <f t="shared" si="38"/>
        <v>0</v>
      </c>
      <c r="W98" s="28"/>
      <c r="X98" s="28"/>
      <c r="Y98" s="28"/>
      <c r="Z98" s="28"/>
      <c r="AA98" s="28">
        <f t="shared" si="29"/>
        <v>0</v>
      </c>
      <c r="AB98" s="28">
        <f t="shared" si="30"/>
        <v>0</v>
      </c>
      <c r="AC98" s="28"/>
    </row>
    <row r="99" spans="1:29" ht="24" customHeight="1">
      <c r="A99" s="10" t="s">
        <v>53</v>
      </c>
      <c r="B99" s="11" t="s">
        <v>10</v>
      </c>
      <c r="C99" s="11" t="s">
        <v>7</v>
      </c>
      <c r="D99" s="11" t="s">
        <v>123</v>
      </c>
      <c r="E99" s="11" t="s">
        <v>57</v>
      </c>
      <c r="F99" s="29">
        <f t="shared" si="37"/>
        <v>30</v>
      </c>
      <c r="G99" s="28">
        <f t="shared" si="37"/>
        <v>30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>
        <f t="shared" si="27"/>
        <v>30</v>
      </c>
      <c r="S99" s="28">
        <f t="shared" si="28"/>
        <v>30</v>
      </c>
      <c r="T99" s="28"/>
      <c r="U99" s="28">
        <f t="shared" si="38"/>
        <v>0</v>
      </c>
      <c r="V99" s="28">
        <f t="shared" si="38"/>
        <v>0</v>
      </c>
      <c r="W99" s="28"/>
      <c r="X99" s="28"/>
      <c r="Y99" s="28"/>
      <c r="Z99" s="28"/>
      <c r="AA99" s="28">
        <f t="shared" si="29"/>
        <v>0</v>
      </c>
      <c r="AB99" s="28">
        <f t="shared" si="30"/>
        <v>0</v>
      </c>
      <c r="AC99" s="28"/>
    </row>
    <row r="100" spans="1:29" ht="24" customHeight="1">
      <c r="A100" s="10" t="s">
        <v>54</v>
      </c>
      <c r="B100" s="11" t="s">
        <v>10</v>
      </c>
      <c r="C100" s="11" t="s">
        <v>7</v>
      </c>
      <c r="D100" s="11" t="s">
        <v>123</v>
      </c>
      <c r="E100" s="11" t="s">
        <v>58</v>
      </c>
      <c r="F100" s="29">
        <v>30</v>
      </c>
      <c r="G100" s="28">
        <f>F100</f>
        <v>30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>
        <f t="shared" si="27"/>
        <v>30</v>
      </c>
      <c r="S100" s="28">
        <f t="shared" si="28"/>
        <v>30</v>
      </c>
      <c r="T100" s="28"/>
      <c r="U100" s="28">
        <v>0</v>
      </c>
      <c r="V100" s="28">
        <f>U100</f>
        <v>0</v>
      </c>
      <c r="W100" s="28"/>
      <c r="X100" s="28"/>
      <c r="Y100" s="28"/>
      <c r="Z100" s="28"/>
      <c r="AA100" s="28">
        <f t="shared" si="29"/>
        <v>0</v>
      </c>
      <c r="AB100" s="28">
        <f t="shared" si="30"/>
        <v>0</v>
      </c>
      <c r="AC100" s="28"/>
    </row>
    <row r="101" spans="1:29" ht="21" customHeight="1">
      <c r="A101" s="10" t="s">
        <v>26</v>
      </c>
      <c r="B101" s="13" t="s">
        <v>10</v>
      </c>
      <c r="C101" s="13" t="s">
        <v>11</v>
      </c>
      <c r="D101" s="11"/>
      <c r="E101" s="11"/>
      <c r="F101" s="28">
        <f>F102+F126</f>
        <v>4133.44901</v>
      </c>
      <c r="G101" s="28">
        <f>G102+G126</f>
        <v>4133.44901</v>
      </c>
      <c r="H101" s="28"/>
      <c r="I101" s="28">
        <f aca="true" t="shared" si="39" ref="I101:V101">I102+I126</f>
        <v>0</v>
      </c>
      <c r="J101" s="28">
        <f t="shared" si="39"/>
        <v>-6000</v>
      </c>
      <c r="K101" s="28">
        <f t="shared" si="39"/>
        <v>0</v>
      </c>
      <c r="L101" s="28">
        <f t="shared" si="39"/>
        <v>2996.55099</v>
      </c>
      <c r="M101" s="28">
        <f t="shared" si="39"/>
        <v>2996.55099</v>
      </c>
      <c r="N101" s="28">
        <f t="shared" si="39"/>
        <v>0</v>
      </c>
      <c r="O101" s="28"/>
      <c r="P101" s="28"/>
      <c r="Q101" s="28"/>
      <c r="R101" s="28">
        <f t="shared" si="27"/>
        <v>4133.44901</v>
      </c>
      <c r="S101" s="28">
        <f t="shared" si="28"/>
        <v>4133.44901</v>
      </c>
      <c r="T101" s="28"/>
      <c r="U101" s="28">
        <f t="shared" si="39"/>
        <v>2140.00752</v>
      </c>
      <c r="V101" s="28">
        <f t="shared" si="39"/>
        <v>2140.00752</v>
      </c>
      <c r="W101" s="28"/>
      <c r="X101" s="28"/>
      <c r="Y101" s="28"/>
      <c r="Z101" s="28"/>
      <c r="AA101" s="28">
        <f t="shared" si="29"/>
        <v>2140.00752</v>
      </c>
      <c r="AB101" s="28">
        <f t="shared" si="30"/>
        <v>2140.00752</v>
      </c>
      <c r="AC101" s="28"/>
    </row>
    <row r="102" spans="1:29" ht="45.75" customHeight="1">
      <c r="A102" s="10" t="s">
        <v>124</v>
      </c>
      <c r="B102" s="13" t="s">
        <v>10</v>
      </c>
      <c r="C102" s="13" t="s">
        <v>11</v>
      </c>
      <c r="D102" s="11" t="s">
        <v>125</v>
      </c>
      <c r="E102" s="11"/>
      <c r="F102" s="28">
        <f>F103+F107+F111</f>
        <v>4103.44901</v>
      </c>
      <c r="G102" s="28">
        <f aca="true" t="shared" si="40" ref="G102:V102">G103+G107+G111</f>
        <v>4103.44901</v>
      </c>
      <c r="H102" s="28"/>
      <c r="I102" s="28">
        <f t="shared" si="40"/>
        <v>0</v>
      </c>
      <c r="J102" s="28">
        <f t="shared" si="40"/>
        <v>-6000</v>
      </c>
      <c r="K102" s="28">
        <f t="shared" si="40"/>
        <v>0</v>
      </c>
      <c r="L102" s="28">
        <f t="shared" si="40"/>
        <v>2996.55099</v>
      </c>
      <c r="M102" s="28">
        <f t="shared" si="40"/>
        <v>2996.55099</v>
      </c>
      <c r="N102" s="28">
        <f t="shared" si="40"/>
        <v>0</v>
      </c>
      <c r="O102" s="28"/>
      <c r="P102" s="28"/>
      <c r="Q102" s="28"/>
      <c r="R102" s="28">
        <f t="shared" si="27"/>
        <v>4103.44901</v>
      </c>
      <c r="S102" s="28">
        <f t="shared" si="28"/>
        <v>4103.44901</v>
      </c>
      <c r="T102" s="28"/>
      <c r="U102" s="28">
        <f t="shared" si="40"/>
        <v>2140.00752</v>
      </c>
      <c r="V102" s="28">
        <f t="shared" si="40"/>
        <v>2140.00752</v>
      </c>
      <c r="W102" s="28"/>
      <c r="X102" s="28"/>
      <c r="Y102" s="28"/>
      <c r="Z102" s="28"/>
      <c r="AA102" s="28">
        <f t="shared" si="29"/>
        <v>2140.00752</v>
      </c>
      <c r="AB102" s="28">
        <f t="shared" si="30"/>
        <v>2140.00752</v>
      </c>
      <c r="AC102" s="28"/>
    </row>
    <row r="103" spans="1:29" ht="24.75" customHeight="1">
      <c r="A103" s="10" t="s">
        <v>131</v>
      </c>
      <c r="B103" s="13" t="s">
        <v>10</v>
      </c>
      <c r="C103" s="13" t="s">
        <v>11</v>
      </c>
      <c r="D103" s="11" t="s">
        <v>130</v>
      </c>
      <c r="E103" s="11"/>
      <c r="F103" s="28">
        <f>F105</f>
        <v>800</v>
      </c>
      <c r="G103" s="28">
        <f aca="true" t="shared" si="41" ref="G103:V103">G105</f>
        <v>800</v>
      </c>
      <c r="H103" s="28"/>
      <c r="I103" s="28">
        <f t="shared" si="41"/>
        <v>0</v>
      </c>
      <c r="J103" s="28">
        <f t="shared" si="41"/>
        <v>0</v>
      </c>
      <c r="K103" s="28">
        <f t="shared" si="41"/>
        <v>0</v>
      </c>
      <c r="L103" s="28">
        <f t="shared" si="41"/>
        <v>0</v>
      </c>
      <c r="M103" s="28">
        <f t="shared" si="41"/>
        <v>0</v>
      </c>
      <c r="N103" s="28">
        <f t="shared" si="41"/>
        <v>0</v>
      </c>
      <c r="O103" s="28"/>
      <c r="P103" s="28"/>
      <c r="Q103" s="28"/>
      <c r="R103" s="28">
        <f t="shared" si="27"/>
        <v>800</v>
      </c>
      <c r="S103" s="28">
        <f t="shared" si="28"/>
        <v>800</v>
      </c>
      <c r="T103" s="28"/>
      <c r="U103" s="28">
        <f t="shared" si="41"/>
        <v>0</v>
      </c>
      <c r="V103" s="28">
        <f t="shared" si="41"/>
        <v>0</v>
      </c>
      <c r="W103" s="28"/>
      <c r="X103" s="28"/>
      <c r="Y103" s="28"/>
      <c r="Z103" s="28"/>
      <c r="AA103" s="28">
        <f t="shared" si="29"/>
        <v>0</v>
      </c>
      <c r="AB103" s="28">
        <f t="shared" si="30"/>
        <v>0</v>
      </c>
      <c r="AC103" s="28"/>
    </row>
    <row r="104" spans="1:29" ht="57" customHeight="1">
      <c r="A104" s="26" t="s">
        <v>129</v>
      </c>
      <c r="B104" s="13" t="s">
        <v>10</v>
      </c>
      <c r="C104" s="13" t="s">
        <v>11</v>
      </c>
      <c r="D104" s="11" t="s">
        <v>132</v>
      </c>
      <c r="E104" s="11"/>
      <c r="F104" s="28">
        <f>F105</f>
        <v>800</v>
      </c>
      <c r="G104" s="28">
        <f>G105</f>
        <v>800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>
        <f t="shared" si="27"/>
        <v>800</v>
      </c>
      <c r="S104" s="28">
        <f t="shared" si="28"/>
        <v>800</v>
      </c>
      <c r="T104" s="28"/>
      <c r="U104" s="28">
        <f>U105</f>
        <v>0</v>
      </c>
      <c r="V104" s="28">
        <f>V105</f>
        <v>0</v>
      </c>
      <c r="W104" s="28"/>
      <c r="X104" s="28"/>
      <c r="Y104" s="28"/>
      <c r="Z104" s="28"/>
      <c r="AA104" s="28">
        <f t="shared" si="29"/>
        <v>0</v>
      </c>
      <c r="AB104" s="28">
        <f t="shared" si="30"/>
        <v>0</v>
      </c>
      <c r="AC104" s="28"/>
    </row>
    <row r="105" spans="1:29" ht="27" customHeight="1">
      <c r="A105" s="10" t="s">
        <v>53</v>
      </c>
      <c r="B105" s="13" t="s">
        <v>10</v>
      </c>
      <c r="C105" s="13" t="s">
        <v>11</v>
      </c>
      <c r="D105" s="11" t="s">
        <v>132</v>
      </c>
      <c r="E105" s="11" t="s">
        <v>57</v>
      </c>
      <c r="F105" s="28">
        <f>F106</f>
        <v>800</v>
      </c>
      <c r="G105" s="28">
        <f>G106</f>
        <v>800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>
        <f t="shared" si="27"/>
        <v>800</v>
      </c>
      <c r="S105" s="28">
        <f t="shared" si="28"/>
        <v>800</v>
      </c>
      <c r="T105" s="28"/>
      <c r="U105" s="28">
        <f>U106</f>
        <v>0</v>
      </c>
      <c r="V105" s="28">
        <f>V106</f>
        <v>0</v>
      </c>
      <c r="W105" s="28"/>
      <c r="X105" s="28"/>
      <c r="Y105" s="28"/>
      <c r="Z105" s="28"/>
      <c r="AA105" s="28">
        <f t="shared" si="29"/>
        <v>0</v>
      </c>
      <c r="AB105" s="28">
        <f t="shared" si="30"/>
        <v>0</v>
      </c>
      <c r="AC105" s="28"/>
    </row>
    <row r="106" spans="1:29" ht="25.5" customHeight="1">
      <c r="A106" s="10" t="s">
        <v>54</v>
      </c>
      <c r="B106" s="13" t="s">
        <v>10</v>
      </c>
      <c r="C106" s="13" t="s">
        <v>11</v>
      </c>
      <c r="D106" s="11" t="s">
        <v>132</v>
      </c>
      <c r="E106" s="11" t="s">
        <v>58</v>
      </c>
      <c r="F106" s="28">
        <v>800</v>
      </c>
      <c r="G106" s="28">
        <f>F106</f>
        <v>800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>
        <f t="shared" si="27"/>
        <v>800</v>
      </c>
      <c r="S106" s="28">
        <f t="shared" si="28"/>
        <v>800</v>
      </c>
      <c r="T106" s="28"/>
      <c r="U106" s="28">
        <v>0</v>
      </c>
      <c r="V106" s="28">
        <f>U106</f>
        <v>0</v>
      </c>
      <c r="W106" s="28"/>
      <c r="X106" s="28"/>
      <c r="Y106" s="28"/>
      <c r="Z106" s="28"/>
      <c r="AA106" s="28">
        <f t="shared" si="29"/>
        <v>0</v>
      </c>
      <c r="AB106" s="28">
        <f t="shared" si="30"/>
        <v>0</v>
      </c>
      <c r="AC106" s="28"/>
    </row>
    <row r="107" spans="1:29" ht="47.25" customHeight="1">
      <c r="A107" s="10" t="s">
        <v>124</v>
      </c>
      <c r="B107" s="13" t="s">
        <v>10</v>
      </c>
      <c r="C107" s="13" t="s">
        <v>11</v>
      </c>
      <c r="D107" s="33" t="s">
        <v>171</v>
      </c>
      <c r="E107" s="11"/>
      <c r="F107" s="28">
        <f>F108</f>
        <v>306.89802</v>
      </c>
      <c r="G107" s="28">
        <f aca="true" t="shared" si="42" ref="G107:V107">G108</f>
        <v>306.89802</v>
      </c>
      <c r="H107" s="28"/>
      <c r="I107" s="28">
        <f t="shared" si="42"/>
        <v>0</v>
      </c>
      <c r="J107" s="28">
        <f t="shared" si="42"/>
        <v>0</v>
      </c>
      <c r="K107" s="28">
        <f t="shared" si="42"/>
        <v>0</v>
      </c>
      <c r="L107" s="28">
        <f t="shared" si="42"/>
        <v>0</v>
      </c>
      <c r="M107" s="28">
        <f t="shared" si="42"/>
        <v>0</v>
      </c>
      <c r="N107" s="28">
        <f t="shared" si="42"/>
        <v>0</v>
      </c>
      <c r="O107" s="28"/>
      <c r="P107" s="28"/>
      <c r="Q107" s="28"/>
      <c r="R107" s="28">
        <f t="shared" si="27"/>
        <v>306.89802</v>
      </c>
      <c r="S107" s="28">
        <f t="shared" si="28"/>
        <v>306.89802</v>
      </c>
      <c r="T107" s="28"/>
      <c r="U107" s="28">
        <f t="shared" si="42"/>
        <v>248.89504</v>
      </c>
      <c r="V107" s="28">
        <f t="shared" si="42"/>
        <v>248.89504</v>
      </c>
      <c r="W107" s="28"/>
      <c r="X107" s="28"/>
      <c r="Y107" s="28"/>
      <c r="Z107" s="28"/>
      <c r="AA107" s="28">
        <f t="shared" si="29"/>
        <v>248.89504</v>
      </c>
      <c r="AB107" s="28">
        <f t="shared" si="30"/>
        <v>248.89504</v>
      </c>
      <c r="AC107" s="28"/>
    </row>
    <row r="108" spans="1:29" ht="35.25" customHeight="1">
      <c r="A108" s="26" t="s">
        <v>172</v>
      </c>
      <c r="B108" s="13" t="s">
        <v>10</v>
      </c>
      <c r="C108" s="13" t="s">
        <v>11</v>
      </c>
      <c r="D108" s="33" t="s">
        <v>170</v>
      </c>
      <c r="E108" s="11"/>
      <c r="F108" s="29">
        <f>F109</f>
        <v>306.89802</v>
      </c>
      <c r="G108" s="29">
        <f>G109</f>
        <v>306.89802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>
        <f t="shared" si="27"/>
        <v>306.89802</v>
      </c>
      <c r="S108" s="28">
        <f t="shared" si="28"/>
        <v>306.89802</v>
      </c>
      <c r="T108" s="28"/>
      <c r="U108" s="29">
        <f>U109</f>
        <v>248.89504</v>
      </c>
      <c r="V108" s="29">
        <f>V109</f>
        <v>248.89504</v>
      </c>
      <c r="W108" s="28"/>
      <c r="X108" s="28"/>
      <c r="Y108" s="28"/>
      <c r="Z108" s="28"/>
      <c r="AA108" s="28">
        <f t="shared" si="29"/>
        <v>248.89504</v>
      </c>
      <c r="AB108" s="28">
        <f t="shared" si="30"/>
        <v>248.89504</v>
      </c>
      <c r="AC108" s="28"/>
    </row>
    <row r="109" spans="1:29" ht="25.5" customHeight="1">
      <c r="A109" s="26" t="s">
        <v>53</v>
      </c>
      <c r="B109" s="13" t="s">
        <v>10</v>
      </c>
      <c r="C109" s="13" t="s">
        <v>11</v>
      </c>
      <c r="D109" s="33" t="s">
        <v>170</v>
      </c>
      <c r="E109" s="11" t="s">
        <v>57</v>
      </c>
      <c r="F109" s="29">
        <f>F110</f>
        <v>306.89802</v>
      </c>
      <c r="G109" s="29">
        <f>G110</f>
        <v>306.89802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>
        <f t="shared" si="27"/>
        <v>306.89802</v>
      </c>
      <c r="S109" s="28">
        <f t="shared" si="28"/>
        <v>306.89802</v>
      </c>
      <c r="T109" s="28"/>
      <c r="U109" s="29">
        <f>U110</f>
        <v>248.89504</v>
      </c>
      <c r="V109" s="29">
        <f>V110</f>
        <v>248.89504</v>
      </c>
      <c r="W109" s="28"/>
      <c r="X109" s="28"/>
      <c r="Y109" s="28"/>
      <c r="Z109" s="28"/>
      <c r="AA109" s="28">
        <f t="shared" si="29"/>
        <v>248.89504</v>
      </c>
      <c r="AB109" s="28">
        <f t="shared" si="30"/>
        <v>248.89504</v>
      </c>
      <c r="AC109" s="28"/>
    </row>
    <row r="110" spans="1:29" ht="25.5" customHeight="1">
      <c r="A110" s="26" t="s">
        <v>54</v>
      </c>
      <c r="B110" s="13" t="s">
        <v>10</v>
      </c>
      <c r="C110" s="13" t="s">
        <v>11</v>
      </c>
      <c r="D110" s="33" t="s">
        <v>170</v>
      </c>
      <c r="E110" s="11" t="s">
        <v>58</v>
      </c>
      <c r="F110" s="29">
        <f>153.44901*2</f>
        <v>306.89802</v>
      </c>
      <c r="G110" s="29">
        <f>F110</f>
        <v>306.89802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>
        <f t="shared" si="27"/>
        <v>306.89802</v>
      </c>
      <c r="S110" s="28">
        <f t="shared" si="28"/>
        <v>306.89802</v>
      </c>
      <c r="T110" s="28"/>
      <c r="U110" s="29">
        <f>62.22376*4</f>
        <v>248.89504</v>
      </c>
      <c r="V110" s="29">
        <f>U110</f>
        <v>248.89504</v>
      </c>
      <c r="W110" s="28"/>
      <c r="X110" s="28"/>
      <c r="Y110" s="28"/>
      <c r="Z110" s="28"/>
      <c r="AA110" s="28">
        <f t="shared" si="29"/>
        <v>248.89504</v>
      </c>
      <c r="AB110" s="28">
        <f t="shared" si="30"/>
        <v>248.89504</v>
      </c>
      <c r="AC110" s="28"/>
    </row>
    <row r="111" spans="1:29" ht="35.25" customHeight="1">
      <c r="A111" s="10" t="s">
        <v>126</v>
      </c>
      <c r="B111" s="13" t="s">
        <v>10</v>
      </c>
      <c r="C111" s="13" t="s">
        <v>11</v>
      </c>
      <c r="D111" s="11" t="s">
        <v>127</v>
      </c>
      <c r="E111" s="11"/>
      <c r="F111" s="28">
        <f>F112</f>
        <v>2996.55099</v>
      </c>
      <c r="G111" s="28">
        <f aca="true" t="shared" si="43" ref="G111:V111">G112</f>
        <v>2996.55099</v>
      </c>
      <c r="H111" s="28"/>
      <c r="I111" s="28">
        <f t="shared" si="43"/>
        <v>0</v>
      </c>
      <c r="J111" s="28">
        <f t="shared" si="43"/>
        <v>-6000</v>
      </c>
      <c r="K111" s="28">
        <f t="shared" si="43"/>
        <v>0</v>
      </c>
      <c r="L111" s="28">
        <f t="shared" si="43"/>
        <v>2996.55099</v>
      </c>
      <c r="M111" s="28">
        <f t="shared" si="43"/>
        <v>2996.55099</v>
      </c>
      <c r="N111" s="28">
        <f t="shared" si="43"/>
        <v>0</v>
      </c>
      <c r="O111" s="28"/>
      <c r="P111" s="28"/>
      <c r="Q111" s="28"/>
      <c r="R111" s="28">
        <f t="shared" si="27"/>
        <v>2996.55099</v>
      </c>
      <c r="S111" s="28">
        <f t="shared" si="28"/>
        <v>2996.55099</v>
      </c>
      <c r="T111" s="28"/>
      <c r="U111" s="28">
        <f t="shared" si="43"/>
        <v>1891.11248</v>
      </c>
      <c r="V111" s="28">
        <f t="shared" si="43"/>
        <v>1891.11248</v>
      </c>
      <c r="W111" s="28"/>
      <c r="X111" s="28"/>
      <c r="Y111" s="28"/>
      <c r="Z111" s="28"/>
      <c r="AA111" s="28">
        <f t="shared" si="29"/>
        <v>1891.11248</v>
      </c>
      <c r="AB111" s="28">
        <f t="shared" si="30"/>
        <v>1891.11248</v>
      </c>
      <c r="AC111" s="28"/>
    </row>
    <row r="112" spans="1:29" ht="63" customHeight="1">
      <c r="A112" s="26" t="s">
        <v>129</v>
      </c>
      <c r="B112" s="13" t="s">
        <v>10</v>
      </c>
      <c r="C112" s="13" t="s">
        <v>11</v>
      </c>
      <c r="D112" s="11" t="s">
        <v>128</v>
      </c>
      <c r="E112" s="11"/>
      <c r="F112" s="29">
        <f>F114</f>
        <v>2996.55099</v>
      </c>
      <c r="G112" s="28">
        <f>G114</f>
        <v>2996.55099</v>
      </c>
      <c r="H112" s="28"/>
      <c r="I112" s="28">
        <f>I113</f>
        <v>0</v>
      </c>
      <c r="J112" s="28">
        <f>J113</f>
        <v>-6000</v>
      </c>
      <c r="K112" s="28"/>
      <c r="L112" s="28">
        <f>F112+I112</f>
        <v>2996.55099</v>
      </c>
      <c r="M112" s="28">
        <f>L112</f>
        <v>2996.55099</v>
      </c>
      <c r="N112" s="28"/>
      <c r="O112" s="28"/>
      <c r="P112" s="28"/>
      <c r="Q112" s="28"/>
      <c r="R112" s="28">
        <f t="shared" si="27"/>
        <v>2996.55099</v>
      </c>
      <c r="S112" s="28">
        <f t="shared" si="28"/>
        <v>2996.55099</v>
      </c>
      <c r="T112" s="28"/>
      <c r="U112" s="28">
        <f>U113</f>
        <v>1891.11248</v>
      </c>
      <c r="V112" s="28">
        <f>V113</f>
        <v>1891.11248</v>
      </c>
      <c r="W112" s="28"/>
      <c r="X112" s="28"/>
      <c r="Y112" s="28"/>
      <c r="Z112" s="28"/>
      <c r="AA112" s="28">
        <f t="shared" si="29"/>
        <v>1891.11248</v>
      </c>
      <c r="AB112" s="28">
        <f t="shared" si="30"/>
        <v>1891.11248</v>
      </c>
      <c r="AC112" s="28"/>
    </row>
    <row r="113" spans="1:29" ht="26.25" customHeight="1">
      <c r="A113" s="10" t="s">
        <v>53</v>
      </c>
      <c r="B113" s="13" t="s">
        <v>10</v>
      </c>
      <c r="C113" s="13" t="s">
        <v>11</v>
      </c>
      <c r="D113" s="11" t="s">
        <v>128</v>
      </c>
      <c r="E113" s="11" t="s">
        <v>57</v>
      </c>
      <c r="F113" s="29">
        <f>F114</f>
        <v>2996.55099</v>
      </c>
      <c r="G113" s="28">
        <f>G114</f>
        <v>2996.55099</v>
      </c>
      <c r="H113" s="28"/>
      <c r="I113" s="28">
        <f>I114</f>
        <v>0</v>
      </c>
      <c r="J113" s="28">
        <f>J114</f>
        <v>-6000</v>
      </c>
      <c r="K113" s="28"/>
      <c r="L113" s="28">
        <f>L112</f>
        <v>2996.55099</v>
      </c>
      <c r="M113" s="28">
        <f>M112</f>
        <v>2996.55099</v>
      </c>
      <c r="N113" s="28"/>
      <c r="O113" s="28"/>
      <c r="P113" s="28"/>
      <c r="Q113" s="28"/>
      <c r="R113" s="28">
        <f t="shared" si="27"/>
        <v>2996.55099</v>
      </c>
      <c r="S113" s="28">
        <f t="shared" si="28"/>
        <v>2996.55099</v>
      </c>
      <c r="T113" s="28"/>
      <c r="U113" s="28">
        <f>U114</f>
        <v>1891.11248</v>
      </c>
      <c r="V113" s="28">
        <f>V114</f>
        <v>1891.11248</v>
      </c>
      <c r="W113" s="28"/>
      <c r="X113" s="28"/>
      <c r="Y113" s="28"/>
      <c r="Z113" s="28"/>
      <c r="AA113" s="28">
        <f t="shared" si="29"/>
        <v>1891.11248</v>
      </c>
      <c r="AB113" s="28">
        <f t="shared" si="30"/>
        <v>1891.11248</v>
      </c>
      <c r="AC113" s="28"/>
    </row>
    <row r="114" spans="1:29" ht="22.5" customHeight="1">
      <c r="A114" s="10" t="s">
        <v>54</v>
      </c>
      <c r="B114" s="13" t="s">
        <v>10</v>
      </c>
      <c r="C114" s="13" t="s">
        <v>11</v>
      </c>
      <c r="D114" s="11" t="s">
        <v>128</v>
      </c>
      <c r="E114" s="11" t="s">
        <v>58</v>
      </c>
      <c r="F114" s="29">
        <v>2996.55099</v>
      </c>
      <c r="G114" s="28">
        <f>F114</f>
        <v>2996.55099</v>
      </c>
      <c r="H114" s="28"/>
      <c r="I114" s="28"/>
      <c r="J114" s="28">
        <v>-6000</v>
      </c>
      <c r="K114" s="28"/>
      <c r="L114" s="28">
        <f>L113</f>
        <v>2996.55099</v>
      </c>
      <c r="M114" s="28">
        <f>M113</f>
        <v>2996.55099</v>
      </c>
      <c r="N114" s="28"/>
      <c r="O114" s="28"/>
      <c r="P114" s="28"/>
      <c r="Q114" s="28"/>
      <c r="R114" s="28">
        <f t="shared" si="27"/>
        <v>2996.55099</v>
      </c>
      <c r="S114" s="28">
        <f t="shared" si="28"/>
        <v>2996.55099</v>
      </c>
      <c r="T114" s="28"/>
      <c r="U114" s="28">
        <v>1891.11248</v>
      </c>
      <c r="V114" s="28">
        <f>U114</f>
        <v>1891.11248</v>
      </c>
      <c r="W114" s="28"/>
      <c r="X114" s="28"/>
      <c r="Y114" s="28"/>
      <c r="Z114" s="28"/>
      <c r="AA114" s="28">
        <f t="shared" si="29"/>
        <v>1891.11248</v>
      </c>
      <c r="AB114" s="28">
        <f t="shared" si="30"/>
        <v>1891.11248</v>
      </c>
      <c r="AC114" s="28"/>
    </row>
    <row r="115" spans="1:29" ht="79.5" customHeight="1" hidden="1">
      <c r="A115" s="14" t="s">
        <v>33</v>
      </c>
      <c r="B115" s="13"/>
      <c r="C115" s="13"/>
      <c r="D115" s="13"/>
      <c r="E115" s="11"/>
      <c r="F115" s="29"/>
      <c r="G115" s="28">
        <f>F115</f>
        <v>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>
        <f t="shared" si="27"/>
        <v>0</v>
      </c>
      <c r="S115" s="28">
        <f t="shared" si="28"/>
        <v>0</v>
      </c>
      <c r="T115" s="28"/>
      <c r="U115" s="28"/>
      <c r="V115" s="28"/>
      <c r="W115" s="28"/>
      <c r="X115" s="28"/>
      <c r="Y115" s="28"/>
      <c r="Z115" s="28"/>
      <c r="AA115" s="28">
        <f t="shared" si="29"/>
        <v>0</v>
      </c>
      <c r="AB115" s="28">
        <f t="shared" si="30"/>
        <v>0</v>
      </c>
      <c r="AC115" s="28"/>
    </row>
    <row r="116" spans="1:29" ht="18" customHeight="1" hidden="1">
      <c r="A116" s="14" t="s">
        <v>37</v>
      </c>
      <c r="B116" s="13" t="s">
        <v>8</v>
      </c>
      <c r="C116" s="13"/>
      <c r="D116" s="13"/>
      <c r="E116" s="11"/>
      <c r="F116" s="29">
        <f>F117</f>
        <v>0</v>
      </c>
      <c r="G116" s="28">
        <f>G117</f>
        <v>0</v>
      </c>
      <c r="H116" s="28"/>
      <c r="I116" s="28">
        <f>I117</f>
        <v>0</v>
      </c>
      <c r="J116" s="28">
        <f>J117</f>
        <v>0</v>
      </c>
      <c r="K116" s="28"/>
      <c r="L116" s="28">
        <f>F116+I116</f>
        <v>0</v>
      </c>
      <c r="M116" s="28">
        <f>G116+J116</f>
        <v>0</v>
      </c>
      <c r="N116" s="28"/>
      <c r="O116" s="28"/>
      <c r="P116" s="28"/>
      <c r="Q116" s="28"/>
      <c r="R116" s="28">
        <f t="shared" si="27"/>
        <v>0</v>
      </c>
      <c r="S116" s="28">
        <f t="shared" si="28"/>
        <v>0</v>
      </c>
      <c r="T116" s="28"/>
      <c r="U116" s="28"/>
      <c r="V116" s="28"/>
      <c r="W116" s="28"/>
      <c r="X116" s="28"/>
      <c r="Y116" s="28"/>
      <c r="Z116" s="28"/>
      <c r="AA116" s="28">
        <f t="shared" si="29"/>
        <v>0</v>
      </c>
      <c r="AB116" s="28">
        <f t="shared" si="30"/>
        <v>0</v>
      </c>
      <c r="AC116" s="28"/>
    </row>
    <row r="117" spans="1:29" ht="18" customHeight="1" hidden="1">
      <c r="A117" s="8" t="s">
        <v>24</v>
      </c>
      <c r="B117" s="13" t="s">
        <v>8</v>
      </c>
      <c r="C117" s="13" t="s">
        <v>8</v>
      </c>
      <c r="D117" s="13"/>
      <c r="E117" s="11"/>
      <c r="F117" s="29">
        <f>F118+F123</f>
        <v>0</v>
      </c>
      <c r="G117" s="28">
        <f aca="true" t="shared" si="44" ref="G117:G125">F117</f>
        <v>0</v>
      </c>
      <c r="H117" s="28"/>
      <c r="I117" s="28">
        <f>I118+I123</f>
        <v>0</v>
      </c>
      <c r="J117" s="28">
        <f>I117</f>
        <v>0</v>
      </c>
      <c r="K117" s="28"/>
      <c r="L117" s="28">
        <f aca="true" t="shared" si="45" ref="L117:L123">F117+I117</f>
        <v>0</v>
      </c>
      <c r="M117" s="28">
        <f aca="true" t="shared" si="46" ref="M117:M125">L117</f>
        <v>0</v>
      </c>
      <c r="N117" s="28"/>
      <c r="O117" s="28"/>
      <c r="P117" s="28"/>
      <c r="Q117" s="28"/>
      <c r="R117" s="28">
        <f t="shared" si="27"/>
        <v>0</v>
      </c>
      <c r="S117" s="28">
        <f t="shared" si="28"/>
        <v>0</v>
      </c>
      <c r="T117" s="28"/>
      <c r="U117" s="28"/>
      <c r="V117" s="28"/>
      <c r="W117" s="28"/>
      <c r="X117" s="28"/>
      <c r="Y117" s="28"/>
      <c r="Z117" s="28"/>
      <c r="AA117" s="28">
        <f t="shared" si="29"/>
        <v>0</v>
      </c>
      <c r="AB117" s="28">
        <f t="shared" si="30"/>
        <v>0</v>
      </c>
      <c r="AC117" s="28"/>
    </row>
    <row r="118" spans="1:29" ht="45" hidden="1">
      <c r="A118" s="8" t="s">
        <v>60</v>
      </c>
      <c r="B118" s="13" t="s">
        <v>8</v>
      </c>
      <c r="C118" s="13" t="s">
        <v>8</v>
      </c>
      <c r="D118" s="13"/>
      <c r="E118" s="11"/>
      <c r="F118" s="29">
        <f>F119+F121</f>
        <v>0</v>
      </c>
      <c r="G118" s="28">
        <f t="shared" si="44"/>
        <v>0</v>
      </c>
      <c r="H118" s="28"/>
      <c r="I118" s="28">
        <f>I119+I121</f>
        <v>0</v>
      </c>
      <c r="J118" s="28">
        <f>J119+J121</f>
        <v>0</v>
      </c>
      <c r="K118" s="28"/>
      <c r="L118" s="28">
        <f t="shared" si="45"/>
        <v>0</v>
      </c>
      <c r="M118" s="28">
        <f t="shared" si="46"/>
        <v>0</v>
      </c>
      <c r="N118" s="28"/>
      <c r="O118" s="28"/>
      <c r="P118" s="28"/>
      <c r="Q118" s="28"/>
      <c r="R118" s="28">
        <f t="shared" si="27"/>
        <v>0</v>
      </c>
      <c r="S118" s="28">
        <f t="shared" si="28"/>
        <v>0</v>
      </c>
      <c r="T118" s="28"/>
      <c r="U118" s="28"/>
      <c r="V118" s="28"/>
      <c r="W118" s="28"/>
      <c r="X118" s="28"/>
      <c r="Y118" s="28"/>
      <c r="Z118" s="28"/>
      <c r="AA118" s="28">
        <f t="shared" si="29"/>
        <v>0</v>
      </c>
      <c r="AB118" s="28">
        <f t="shared" si="30"/>
        <v>0</v>
      </c>
      <c r="AC118" s="28"/>
    </row>
    <row r="119" spans="1:29" ht="67.5" hidden="1">
      <c r="A119" s="10" t="s">
        <v>51</v>
      </c>
      <c r="B119" s="13" t="s">
        <v>8</v>
      </c>
      <c r="C119" s="13" t="s">
        <v>8</v>
      </c>
      <c r="D119" s="13"/>
      <c r="E119" s="11" t="s">
        <v>59</v>
      </c>
      <c r="F119" s="29">
        <f>F120</f>
        <v>0</v>
      </c>
      <c r="G119" s="28">
        <f>G120</f>
        <v>0</v>
      </c>
      <c r="H119" s="28"/>
      <c r="I119" s="28">
        <f>I120</f>
        <v>0</v>
      </c>
      <c r="J119" s="28">
        <f>J120</f>
        <v>0</v>
      </c>
      <c r="K119" s="28"/>
      <c r="L119" s="28">
        <f t="shared" si="45"/>
        <v>0</v>
      </c>
      <c r="M119" s="28">
        <f t="shared" si="46"/>
        <v>0</v>
      </c>
      <c r="N119" s="28"/>
      <c r="O119" s="28"/>
      <c r="P119" s="28"/>
      <c r="Q119" s="28"/>
      <c r="R119" s="28">
        <f t="shared" si="27"/>
        <v>0</v>
      </c>
      <c r="S119" s="28">
        <f t="shared" si="28"/>
        <v>0</v>
      </c>
      <c r="T119" s="28"/>
      <c r="U119" s="28"/>
      <c r="V119" s="28"/>
      <c r="W119" s="28"/>
      <c r="X119" s="28"/>
      <c r="Y119" s="28"/>
      <c r="Z119" s="28"/>
      <c r="AA119" s="28">
        <f t="shared" si="29"/>
        <v>0</v>
      </c>
      <c r="AB119" s="28">
        <f t="shared" si="30"/>
        <v>0</v>
      </c>
      <c r="AC119" s="28"/>
    </row>
    <row r="120" spans="1:29" ht="24.75" customHeight="1" hidden="1">
      <c r="A120" s="10" t="s">
        <v>52</v>
      </c>
      <c r="B120" s="13" t="s">
        <v>8</v>
      </c>
      <c r="C120" s="13" t="s">
        <v>8</v>
      </c>
      <c r="D120" s="13"/>
      <c r="E120" s="11" t="s">
        <v>56</v>
      </c>
      <c r="F120" s="29">
        <v>0</v>
      </c>
      <c r="G120" s="28">
        <f t="shared" si="44"/>
        <v>0</v>
      </c>
      <c r="H120" s="28"/>
      <c r="I120" s="28">
        <v>0</v>
      </c>
      <c r="J120" s="28">
        <f>I120</f>
        <v>0</v>
      </c>
      <c r="K120" s="28"/>
      <c r="L120" s="28">
        <f t="shared" si="45"/>
        <v>0</v>
      </c>
      <c r="M120" s="28">
        <f t="shared" si="46"/>
        <v>0</v>
      </c>
      <c r="N120" s="28"/>
      <c r="O120" s="28"/>
      <c r="P120" s="28"/>
      <c r="Q120" s="28"/>
      <c r="R120" s="28">
        <f t="shared" si="27"/>
        <v>0</v>
      </c>
      <c r="S120" s="28">
        <f t="shared" si="28"/>
        <v>0</v>
      </c>
      <c r="T120" s="28"/>
      <c r="U120" s="28"/>
      <c r="V120" s="28"/>
      <c r="W120" s="28"/>
      <c r="X120" s="28"/>
      <c r="Y120" s="28"/>
      <c r="Z120" s="28"/>
      <c r="AA120" s="28">
        <f t="shared" si="29"/>
        <v>0</v>
      </c>
      <c r="AB120" s="28">
        <f t="shared" si="30"/>
        <v>0</v>
      </c>
      <c r="AC120" s="28"/>
    </row>
    <row r="121" spans="1:29" ht="24" customHeight="1" hidden="1">
      <c r="A121" s="10" t="s">
        <v>53</v>
      </c>
      <c r="B121" s="13" t="s">
        <v>8</v>
      </c>
      <c r="C121" s="13" t="s">
        <v>8</v>
      </c>
      <c r="D121" s="13"/>
      <c r="E121" s="11" t="s">
        <v>57</v>
      </c>
      <c r="F121" s="29">
        <f>F122</f>
        <v>0</v>
      </c>
      <c r="G121" s="28">
        <f>G122</f>
        <v>0</v>
      </c>
      <c r="H121" s="28"/>
      <c r="I121" s="28">
        <f>I122</f>
        <v>0</v>
      </c>
      <c r="J121" s="28">
        <f>J122</f>
        <v>0</v>
      </c>
      <c r="K121" s="28"/>
      <c r="L121" s="28">
        <f t="shared" si="45"/>
        <v>0</v>
      </c>
      <c r="M121" s="28">
        <f t="shared" si="46"/>
        <v>0</v>
      </c>
      <c r="N121" s="28"/>
      <c r="O121" s="28"/>
      <c r="P121" s="28"/>
      <c r="Q121" s="28"/>
      <c r="R121" s="28">
        <f t="shared" si="27"/>
        <v>0</v>
      </c>
      <c r="S121" s="28">
        <f t="shared" si="28"/>
        <v>0</v>
      </c>
      <c r="T121" s="28"/>
      <c r="U121" s="28"/>
      <c r="V121" s="28"/>
      <c r="W121" s="28"/>
      <c r="X121" s="28"/>
      <c r="Y121" s="28"/>
      <c r="Z121" s="28"/>
      <c r="AA121" s="28">
        <f t="shared" si="29"/>
        <v>0</v>
      </c>
      <c r="AB121" s="28">
        <f t="shared" si="30"/>
        <v>0</v>
      </c>
      <c r="AC121" s="28"/>
    </row>
    <row r="122" spans="1:29" ht="23.25" customHeight="1" hidden="1">
      <c r="A122" s="10" t="s">
        <v>54</v>
      </c>
      <c r="B122" s="13" t="s">
        <v>8</v>
      </c>
      <c r="C122" s="13" t="s">
        <v>8</v>
      </c>
      <c r="D122" s="13"/>
      <c r="E122" s="11" t="s">
        <v>58</v>
      </c>
      <c r="F122" s="29">
        <v>0</v>
      </c>
      <c r="G122" s="28">
        <f t="shared" si="44"/>
        <v>0</v>
      </c>
      <c r="H122" s="28"/>
      <c r="I122" s="28">
        <v>0</v>
      </c>
      <c r="J122" s="28">
        <f>I122</f>
        <v>0</v>
      </c>
      <c r="K122" s="28"/>
      <c r="L122" s="28">
        <f t="shared" si="45"/>
        <v>0</v>
      </c>
      <c r="M122" s="28">
        <f t="shared" si="46"/>
        <v>0</v>
      </c>
      <c r="N122" s="28"/>
      <c r="O122" s="28"/>
      <c r="P122" s="28"/>
      <c r="Q122" s="28"/>
      <c r="R122" s="28">
        <f t="shared" si="27"/>
        <v>0</v>
      </c>
      <c r="S122" s="28">
        <f t="shared" si="28"/>
        <v>0</v>
      </c>
      <c r="T122" s="28"/>
      <c r="U122" s="28"/>
      <c r="V122" s="28"/>
      <c r="W122" s="28"/>
      <c r="X122" s="28"/>
      <c r="Y122" s="28"/>
      <c r="Z122" s="28"/>
      <c r="AA122" s="28">
        <f t="shared" si="29"/>
        <v>0</v>
      </c>
      <c r="AB122" s="28">
        <f t="shared" si="30"/>
        <v>0</v>
      </c>
      <c r="AC122" s="28"/>
    </row>
    <row r="123" spans="1:29" ht="23.25" customHeight="1" hidden="1">
      <c r="A123" s="10" t="s">
        <v>32</v>
      </c>
      <c r="B123" s="13" t="s">
        <v>8</v>
      </c>
      <c r="C123" s="13" t="s">
        <v>8</v>
      </c>
      <c r="D123" s="13"/>
      <c r="E123" s="11"/>
      <c r="F123" s="29">
        <f>F125</f>
        <v>0</v>
      </c>
      <c r="G123" s="28">
        <f>G125</f>
        <v>0</v>
      </c>
      <c r="H123" s="28"/>
      <c r="I123" s="28">
        <f>I124</f>
        <v>0</v>
      </c>
      <c r="J123" s="28">
        <f>J124</f>
        <v>0</v>
      </c>
      <c r="K123" s="28"/>
      <c r="L123" s="28">
        <f t="shared" si="45"/>
        <v>0</v>
      </c>
      <c r="M123" s="28">
        <f t="shared" si="46"/>
        <v>0</v>
      </c>
      <c r="N123" s="28"/>
      <c r="O123" s="28"/>
      <c r="P123" s="28"/>
      <c r="Q123" s="28"/>
      <c r="R123" s="28">
        <f t="shared" si="27"/>
        <v>0</v>
      </c>
      <c r="S123" s="28">
        <f t="shared" si="28"/>
        <v>0</v>
      </c>
      <c r="T123" s="28"/>
      <c r="U123" s="28"/>
      <c r="V123" s="28"/>
      <c r="W123" s="28"/>
      <c r="X123" s="28"/>
      <c r="Y123" s="28"/>
      <c r="Z123" s="28"/>
      <c r="AA123" s="28">
        <f t="shared" si="29"/>
        <v>0</v>
      </c>
      <c r="AB123" s="28">
        <f t="shared" si="30"/>
        <v>0</v>
      </c>
      <c r="AC123" s="28"/>
    </row>
    <row r="124" spans="1:29" ht="23.25" customHeight="1" hidden="1">
      <c r="A124" s="10" t="s">
        <v>53</v>
      </c>
      <c r="B124" s="13" t="s">
        <v>8</v>
      </c>
      <c r="C124" s="13" t="s">
        <v>8</v>
      </c>
      <c r="D124" s="13"/>
      <c r="E124" s="11" t="s">
        <v>57</v>
      </c>
      <c r="F124" s="29">
        <f>F125</f>
        <v>0</v>
      </c>
      <c r="G124" s="28">
        <f>G125</f>
        <v>0</v>
      </c>
      <c r="H124" s="28"/>
      <c r="I124" s="28">
        <f>I125</f>
        <v>0</v>
      </c>
      <c r="J124" s="28">
        <f>J125</f>
        <v>0</v>
      </c>
      <c r="K124" s="28"/>
      <c r="L124" s="28">
        <f>F124+I124</f>
        <v>0</v>
      </c>
      <c r="M124" s="28">
        <f t="shared" si="46"/>
        <v>0</v>
      </c>
      <c r="N124" s="28"/>
      <c r="O124" s="28"/>
      <c r="P124" s="28"/>
      <c r="Q124" s="28"/>
      <c r="R124" s="28">
        <f t="shared" si="27"/>
        <v>0</v>
      </c>
      <c r="S124" s="28">
        <f t="shared" si="28"/>
        <v>0</v>
      </c>
      <c r="T124" s="28"/>
      <c r="U124" s="28"/>
      <c r="V124" s="28"/>
      <c r="W124" s="28"/>
      <c r="X124" s="28"/>
      <c r="Y124" s="28"/>
      <c r="Z124" s="28"/>
      <c r="AA124" s="28">
        <f t="shared" si="29"/>
        <v>0</v>
      </c>
      <c r="AB124" s="28">
        <f t="shared" si="30"/>
        <v>0</v>
      </c>
      <c r="AC124" s="28"/>
    </row>
    <row r="125" spans="1:29" ht="27" customHeight="1" hidden="1">
      <c r="A125" s="10" t="s">
        <v>54</v>
      </c>
      <c r="B125" s="13" t="s">
        <v>8</v>
      </c>
      <c r="C125" s="13" t="s">
        <v>8</v>
      </c>
      <c r="D125" s="13"/>
      <c r="E125" s="11" t="s">
        <v>58</v>
      </c>
      <c r="F125" s="29">
        <v>0</v>
      </c>
      <c r="G125" s="28">
        <f t="shared" si="44"/>
        <v>0</v>
      </c>
      <c r="H125" s="28"/>
      <c r="I125" s="28">
        <v>0</v>
      </c>
      <c r="J125" s="28">
        <f>I125</f>
        <v>0</v>
      </c>
      <c r="K125" s="28"/>
      <c r="L125" s="28">
        <f>F125+I125</f>
        <v>0</v>
      </c>
      <c r="M125" s="28">
        <f t="shared" si="46"/>
        <v>0</v>
      </c>
      <c r="N125" s="28"/>
      <c r="O125" s="28"/>
      <c r="P125" s="28"/>
      <c r="Q125" s="28"/>
      <c r="R125" s="28">
        <f t="shared" si="27"/>
        <v>0</v>
      </c>
      <c r="S125" s="28">
        <f t="shared" si="28"/>
        <v>0</v>
      </c>
      <c r="T125" s="28"/>
      <c r="U125" s="28"/>
      <c r="V125" s="28"/>
      <c r="W125" s="28"/>
      <c r="X125" s="28"/>
      <c r="Y125" s="28"/>
      <c r="Z125" s="28"/>
      <c r="AA125" s="28">
        <f t="shared" si="29"/>
        <v>0</v>
      </c>
      <c r="AB125" s="28">
        <f t="shared" si="30"/>
        <v>0</v>
      </c>
      <c r="AC125" s="28"/>
    </row>
    <row r="126" spans="1:29" ht="42.75" customHeight="1">
      <c r="A126" s="10" t="s">
        <v>116</v>
      </c>
      <c r="B126" s="34" t="s">
        <v>10</v>
      </c>
      <c r="C126" s="34" t="s">
        <v>11</v>
      </c>
      <c r="D126" s="11" t="s">
        <v>117</v>
      </c>
      <c r="E126" s="33"/>
      <c r="F126" s="29">
        <f aca="true" t="shared" si="47" ref="F126:G129">F127</f>
        <v>30</v>
      </c>
      <c r="G126" s="28">
        <f t="shared" si="47"/>
        <v>30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>
        <f t="shared" si="27"/>
        <v>30</v>
      </c>
      <c r="S126" s="28">
        <f t="shared" si="28"/>
        <v>30</v>
      </c>
      <c r="T126" s="28"/>
      <c r="U126" s="29">
        <v>0</v>
      </c>
      <c r="V126" s="29">
        <v>0</v>
      </c>
      <c r="W126" s="28"/>
      <c r="X126" s="28"/>
      <c r="Y126" s="28"/>
      <c r="Z126" s="28"/>
      <c r="AA126" s="28">
        <f t="shared" si="29"/>
        <v>0</v>
      </c>
      <c r="AB126" s="28">
        <f t="shared" si="30"/>
        <v>0</v>
      </c>
      <c r="AC126" s="28"/>
    </row>
    <row r="127" spans="1:29" ht="27" customHeight="1">
      <c r="A127" s="10" t="s">
        <v>122</v>
      </c>
      <c r="B127" s="34" t="s">
        <v>10</v>
      </c>
      <c r="C127" s="34" t="s">
        <v>11</v>
      </c>
      <c r="D127" s="11" t="s">
        <v>152</v>
      </c>
      <c r="E127" s="33"/>
      <c r="F127" s="29">
        <f t="shared" si="47"/>
        <v>30</v>
      </c>
      <c r="G127" s="28">
        <f t="shared" si="47"/>
        <v>30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>
        <f t="shared" si="27"/>
        <v>30</v>
      </c>
      <c r="S127" s="28">
        <f t="shared" si="28"/>
        <v>30</v>
      </c>
      <c r="T127" s="28"/>
      <c r="U127" s="29">
        <v>0</v>
      </c>
      <c r="V127" s="29">
        <v>0</v>
      </c>
      <c r="W127" s="28"/>
      <c r="X127" s="28"/>
      <c r="Y127" s="28"/>
      <c r="Z127" s="28"/>
      <c r="AA127" s="28">
        <f t="shared" si="29"/>
        <v>0</v>
      </c>
      <c r="AB127" s="28">
        <f t="shared" si="30"/>
        <v>0</v>
      </c>
      <c r="AC127" s="28"/>
    </row>
    <row r="128" spans="1:29" ht="54.75" customHeight="1">
      <c r="A128" s="10" t="s">
        <v>155</v>
      </c>
      <c r="B128" s="34" t="s">
        <v>10</v>
      </c>
      <c r="C128" s="34" t="s">
        <v>11</v>
      </c>
      <c r="D128" s="11" t="s">
        <v>123</v>
      </c>
      <c r="E128" s="33"/>
      <c r="F128" s="29">
        <f t="shared" si="47"/>
        <v>30</v>
      </c>
      <c r="G128" s="28">
        <f t="shared" si="47"/>
        <v>30</v>
      </c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>
        <f t="shared" si="27"/>
        <v>30</v>
      </c>
      <c r="S128" s="28">
        <f t="shared" si="28"/>
        <v>30</v>
      </c>
      <c r="T128" s="28"/>
      <c r="U128" s="29">
        <v>0</v>
      </c>
      <c r="V128" s="29">
        <v>0</v>
      </c>
      <c r="W128" s="28"/>
      <c r="X128" s="28"/>
      <c r="Y128" s="28"/>
      <c r="Z128" s="28"/>
      <c r="AA128" s="28">
        <f t="shared" si="29"/>
        <v>0</v>
      </c>
      <c r="AB128" s="28">
        <f t="shared" si="30"/>
        <v>0</v>
      </c>
      <c r="AC128" s="28"/>
    </row>
    <row r="129" spans="1:29" ht="27" customHeight="1">
      <c r="A129" s="10" t="s">
        <v>53</v>
      </c>
      <c r="B129" s="34" t="s">
        <v>10</v>
      </c>
      <c r="C129" s="34" t="s">
        <v>11</v>
      </c>
      <c r="D129" s="11" t="s">
        <v>123</v>
      </c>
      <c r="E129" s="33" t="s">
        <v>57</v>
      </c>
      <c r="F129" s="29">
        <f t="shared" si="47"/>
        <v>30</v>
      </c>
      <c r="G129" s="28">
        <f t="shared" si="47"/>
        <v>30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>
        <f t="shared" si="27"/>
        <v>30</v>
      </c>
      <c r="S129" s="28">
        <f t="shared" si="28"/>
        <v>30</v>
      </c>
      <c r="T129" s="28"/>
      <c r="U129" s="29">
        <v>0</v>
      </c>
      <c r="V129" s="29">
        <v>0</v>
      </c>
      <c r="W129" s="28"/>
      <c r="X129" s="28"/>
      <c r="Y129" s="28"/>
      <c r="Z129" s="28"/>
      <c r="AA129" s="28">
        <f t="shared" si="29"/>
        <v>0</v>
      </c>
      <c r="AB129" s="28">
        <f t="shared" si="30"/>
        <v>0</v>
      </c>
      <c r="AC129" s="28"/>
    </row>
    <row r="130" spans="1:29" ht="27" customHeight="1">
      <c r="A130" s="10" t="s">
        <v>54</v>
      </c>
      <c r="B130" s="34" t="s">
        <v>10</v>
      </c>
      <c r="C130" s="34" t="s">
        <v>11</v>
      </c>
      <c r="D130" s="11" t="s">
        <v>123</v>
      </c>
      <c r="E130" s="33" t="s">
        <v>58</v>
      </c>
      <c r="F130" s="29">
        <v>30</v>
      </c>
      <c r="G130" s="28">
        <f>F130</f>
        <v>30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>
        <f t="shared" si="27"/>
        <v>30</v>
      </c>
      <c r="S130" s="28">
        <f t="shared" si="28"/>
        <v>30</v>
      </c>
      <c r="T130" s="28"/>
      <c r="U130" s="29">
        <v>0</v>
      </c>
      <c r="V130" s="29">
        <v>0</v>
      </c>
      <c r="W130" s="28"/>
      <c r="X130" s="28"/>
      <c r="Y130" s="28"/>
      <c r="Z130" s="28"/>
      <c r="AA130" s="28">
        <f t="shared" si="29"/>
        <v>0</v>
      </c>
      <c r="AB130" s="28">
        <f t="shared" si="30"/>
        <v>0</v>
      </c>
      <c r="AC130" s="28"/>
    </row>
    <row r="131" spans="1:29" ht="21" customHeight="1">
      <c r="A131" s="10" t="s">
        <v>156</v>
      </c>
      <c r="B131" s="13" t="s">
        <v>157</v>
      </c>
      <c r="C131" s="13"/>
      <c r="D131" s="11"/>
      <c r="E131" s="11"/>
      <c r="F131" s="28">
        <f aca="true" t="shared" si="48" ref="F131:G135">F132</f>
        <v>0.81956</v>
      </c>
      <c r="G131" s="28">
        <f t="shared" si="48"/>
        <v>0.81956</v>
      </c>
      <c r="H131" s="28"/>
      <c r="I131" s="28"/>
      <c r="J131" s="28"/>
      <c r="K131" s="28"/>
      <c r="L131" s="28"/>
      <c r="M131" s="28"/>
      <c r="N131" s="28"/>
      <c r="O131" s="28">
        <f aca="true" t="shared" si="49" ref="O131:P135">O132</f>
        <v>0.06293</v>
      </c>
      <c r="P131" s="28">
        <f t="shared" si="49"/>
        <v>0.06293</v>
      </c>
      <c r="Q131" s="28"/>
      <c r="R131" s="28">
        <f aca="true" t="shared" si="50" ref="R131:R136">F131+O131</f>
        <v>0.88249</v>
      </c>
      <c r="S131" s="28">
        <f aca="true" t="shared" si="51" ref="S131:S136">R131</f>
        <v>0.88249</v>
      </c>
      <c r="T131" s="28"/>
      <c r="U131" s="29">
        <f aca="true" t="shared" si="52" ref="U131:V135">U132</f>
        <v>0.81956</v>
      </c>
      <c r="V131" s="29">
        <f t="shared" si="52"/>
        <v>0.81956</v>
      </c>
      <c r="W131" s="28"/>
      <c r="X131" s="28">
        <v>0.06293</v>
      </c>
      <c r="Y131" s="28">
        <f aca="true" t="shared" si="53" ref="Y131:Y136">X131</f>
        <v>0.06293</v>
      </c>
      <c r="Z131" s="28"/>
      <c r="AA131" s="28">
        <f aca="true" t="shared" si="54" ref="AA131:AA143">U131+X131</f>
        <v>0.88249</v>
      </c>
      <c r="AB131" s="28">
        <f aca="true" t="shared" si="55" ref="AB131:AB143">AA131</f>
        <v>0.88249</v>
      </c>
      <c r="AC131" s="28"/>
    </row>
    <row r="132" spans="1:29" ht="27" customHeight="1">
      <c r="A132" s="10" t="s">
        <v>158</v>
      </c>
      <c r="B132" s="13" t="s">
        <v>157</v>
      </c>
      <c r="C132" s="13" t="s">
        <v>10</v>
      </c>
      <c r="D132" s="11"/>
      <c r="E132" s="11"/>
      <c r="F132" s="28">
        <f t="shared" si="48"/>
        <v>0.81956</v>
      </c>
      <c r="G132" s="28">
        <f t="shared" si="48"/>
        <v>0.81956</v>
      </c>
      <c r="H132" s="28"/>
      <c r="I132" s="28"/>
      <c r="J132" s="28"/>
      <c r="K132" s="28"/>
      <c r="L132" s="28"/>
      <c r="M132" s="28"/>
      <c r="N132" s="28"/>
      <c r="O132" s="28">
        <f t="shared" si="49"/>
        <v>0.06293</v>
      </c>
      <c r="P132" s="28">
        <f t="shared" si="49"/>
        <v>0.06293</v>
      </c>
      <c r="Q132" s="28"/>
      <c r="R132" s="28">
        <f t="shared" si="50"/>
        <v>0.88249</v>
      </c>
      <c r="S132" s="28">
        <f t="shared" si="51"/>
        <v>0.88249</v>
      </c>
      <c r="T132" s="28"/>
      <c r="U132" s="29">
        <f t="shared" si="52"/>
        <v>0.81956</v>
      </c>
      <c r="V132" s="29">
        <f t="shared" si="52"/>
        <v>0.81956</v>
      </c>
      <c r="W132" s="28"/>
      <c r="X132" s="28">
        <v>0.06293</v>
      </c>
      <c r="Y132" s="28">
        <f t="shared" si="53"/>
        <v>0.06293</v>
      </c>
      <c r="Z132" s="28"/>
      <c r="AA132" s="28">
        <f t="shared" si="54"/>
        <v>0.88249</v>
      </c>
      <c r="AB132" s="28">
        <f t="shared" si="55"/>
        <v>0.88249</v>
      </c>
      <c r="AC132" s="28"/>
    </row>
    <row r="133" spans="1:29" ht="48" customHeight="1">
      <c r="A133" s="10" t="s">
        <v>166</v>
      </c>
      <c r="B133" s="13" t="s">
        <v>157</v>
      </c>
      <c r="C133" s="13" t="s">
        <v>10</v>
      </c>
      <c r="D133" s="13" t="s">
        <v>159</v>
      </c>
      <c r="E133" s="11"/>
      <c r="F133" s="28">
        <f t="shared" si="48"/>
        <v>0.81956</v>
      </c>
      <c r="G133" s="28">
        <f t="shared" si="48"/>
        <v>0.81956</v>
      </c>
      <c r="H133" s="28"/>
      <c r="I133" s="28"/>
      <c r="J133" s="28"/>
      <c r="K133" s="28"/>
      <c r="L133" s="28"/>
      <c r="M133" s="28"/>
      <c r="N133" s="28"/>
      <c r="O133" s="28">
        <f t="shared" si="49"/>
        <v>0.06293</v>
      </c>
      <c r="P133" s="28">
        <f t="shared" si="49"/>
        <v>0.06293</v>
      </c>
      <c r="Q133" s="28"/>
      <c r="R133" s="28">
        <f t="shared" si="50"/>
        <v>0.88249</v>
      </c>
      <c r="S133" s="28">
        <f t="shared" si="51"/>
        <v>0.88249</v>
      </c>
      <c r="T133" s="28"/>
      <c r="U133" s="29">
        <f t="shared" si="52"/>
        <v>0.81956</v>
      </c>
      <c r="V133" s="29">
        <f t="shared" si="52"/>
        <v>0.81956</v>
      </c>
      <c r="W133" s="28"/>
      <c r="X133" s="28">
        <v>0.06293</v>
      </c>
      <c r="Y133" s="28">
        <f t="shared" si="53"/>
        <v>0.06293</v>
      </c>
      <c r="Z133" s="28"/>
      <c r="AA133" s="28">
        <f t="shared" si="54"/>
        <v>0.88249</v>
      </c>
      <c r="AB133" s="28">
        <f t="shared" si="55"/>
        <v>0.88249</v>
      </c>
      <c r="AC133" s="28"/>
    </row>
    <row r="134" spans="1:29" ht="60" customHeight="1">
      <c r="A134" s="10" t="s">
        <v>160</v>
      </c>
      <c r="B134" s="13" t="s">
        <v>157</v>
      </c>
      <c r="C134" s="13" t="s">
        <v>10</v>
      </c>
      <c r="D134" s="13" t="s">
        <v>161</v>
      </c>
      <c r="E134" s="11"/>
      <c r="F134" s="28">
        <f t="shared" si="48"/>
        <v>0.81956</v>
      </c>
      <c r="G134" s="28">
        <f t="shared" si="48"/>
        <v>0.81956</v>
      </c>
      <c r="H134" s="28"/>
      <c r="I134" s="28"/>
      <c r="J134" s="28"/>
      <c r="K134" s="28"/>
      <c r="L134" s="28"/>
      <c r="M134" s="28"/>
      <c r="N134" s="28"/>
      <c r="O134" s="28">
        <f t="shared" si="49"/>
        <v>0.06293</v>
      </c>
      <c r="P134" s="28">
        <f t="shared" si="49"/>
        <v>0.06293</v>
      </c>
      <c r="Q134" s="28"/>
      <c r="R134" s="28">
        <f t="shared" si="50"/>
        <v>0.88249</v>
      </c>
      <c r="S134" s="28">
        <f t="shared" si="51"/>
        <v>0.88249</v>
      </c>
      <c r="T134" s="28"/>
      <c r="U134" s="29">
        <f t="shared" si="52"/>
        <v>0.81956</v>
      </c>
      <c r="V134" s="29">
        <f t="shared" si="52"/>
        <v>0.81956</v>
      </c>
      <c r="W134" s="28"/>
      <c r="X134" s="28">
        <v>0.06293</v>
      </c>
      <c r="Y134" s="28">
        <f t="shared" si="53"/>
        <v>0.06293</v>
      </c>
      <c r="Z134" s="28"/>
      <c r="AA134" s="28">
        <f t="shared" si="54"/>
        <v>0.88249</v>
      </c>
      <c r="AB134" s="28">
        <f t="shared" si="55"/>
        <v>0.88249</v>
      </c>
      <c r="AC134" s="28"/>
    </row>
    <row r="135" spans="1:29" ht="60.75" customHeight="1">
      <c r="A135" s="10" t="s">
        <v>51</v>
      </c>
      <c r="B135" s="13" t="s">
        <v>157</v>
      </c>
      <c r="C135" s="13" t="s">
        <v>10</v>
      </c>
      <c r="D135" s="13" t="s">
        <v>161</v>
      </c>
      <c r="E135" s="4">
        <v>100</v>
      </c>
      <c r="F135" s="28">
        <f t="shared" si="48"/>
        <v>0.81956</v>
      </c>
      <c r="G135" s="28">
        <f t="shared" si="48"/>
        <v>0.81956</v>
      </c>
      <c r="H135" s="28"/>
      <c r="I135" s="28"/>
      <c r="J135" s="28"/>
      <c r="K135" s="28"/>
      <c r="L135" s="28"/>
      <c r="M135" s="28"/>
      <c r="N135" s="28"/>
      <c r="O135" s="28">
        <f t="shared" si="49"/>
        <v>0.06293</v>
      </c>
      <c r="P135" s="28">
        <f t="shared" si="49"/>
        <v>0.06293</v>
      </c>
      <c r="Q135" s="28"/>
      <c r="R135" s="28">
        <f t="shared" si="50"/>
        <v>0.88249</v>
      </c>
      <c r="S135" s="28">
        <f t="shared" si="51"/>
        <v>0.88249</v>
      </c>
      <c r="T135" s="28"/>
      <c r="U135" s="29">
        <f t="shared" si="52"/>
        <v>0.81956</v>
      </c>
      <c r="V135" s="29">
        <f t="shared" si="52"/>
        <v>0.81956</v>
      </c>
      <c r="W135" s="28"/>
      <c r="X135" s="28">
        <v>0.06293</v>
      </c>
      <c r="Y135" s="28">
        <f t="shared" si="53"/>
        <v>0.06293</v>
      </c>
      <c r="Z135" s="28"/>
      <c r="AA135" s="28">
        <f t="shared" si="54"/>
        <v>0.88249</v>
      </c>
      <c r="AB135" s="28">
        <f t="shared" si="55"/>
        <v>0.88249</v>
      </c>
      <c r="AC135" s="28"/>
    </row>
    <row r="136" spans="1:29" ht="27" customHeight="1">
      <c r="A136" s="10" t="s">
        <v>52</v>
      </c>
      <c r="B136" s="13" t="s">
        <v>157</v>
      </c>
      <c r="C136" s="13" t="s">
        <v>10</v>
      </c>
      <c r="D136" s="13" t="s">
        <v>161</v>
      </c>
      <c r="E136" s="4">
        <v>120</v>
      </c>
      <c r="F136" s="28">
        <v>0.81956</v>
      </c>
      <c r="G136" s="28">
        <f>F136</f>
        <v>0.81956</v>
      </c>
      <c r="H136" s="28"/>
      <c r="I136" s="28"/>
      <c r="J136" s="28"/>
      <c r="K136" s="28"/>
      <c r="L136" s="28"/>
      <c r="M136" s="28"/>
      <c r="N136" s="28"/>
      <c r="O136" s="28">
        <v>0.06293</v>
      </c>
      <c r="P136" s="28">
        <f>O136</f>
        <v>0.06293</v>
      </c>
      <c r="Q136" s="28"/>
      <c r="R136" s="28">
        <f t="shared" si="50"/>
        <v>0.88249</v>
      </c>
      <c r="S136" s="28">
        <f t="shared" si="51"/>
        <v>0.88249</v>
      </c>
      <c r="T136" s="28"/>
      <c r="U136" s="28">
        <v>0.81956</v>
      </c>
      <c r="V136" s="29">
        <f>U136</f>
        <v>0.81956</v>
      </c>
      <c r="W136" s="28"/>
      <c r="X136" s="28">
        <v>0.06293</v>
      </c>
      <c r="Y136" s="28">
        <f t="shared" si="53"/>
        <v>0.06293</v>
      </c>
      <c r="Z136" s="28"/>
      <c r="AA136" s="28">
        <f t="shared" si="54"/>
        <v>0.88249</v>
      </c>
      <c r="AB136" s="28">
        <f t="shared" si="55"/>
        <v>0.88249</v>
      </c>
      <c r="AC136" s="28"/>
    </row>
    <row r="137" spans="1:29" ht="19.5" customHeight="1">
      <c r="A137" s="10" t="s">
        <v>37</v>
      </c>
      <c r="B137" s="13" t="s">
        <v>8</v>
      </c>
      <c r="C137" s="13"/>
      <c r="D137" s="13"/>
      <c r="E137" s="11"/>
      <c r="F137" s="29">
        <f aca="true" t="shared" si="56" ref="F137:G142">F138</f>
        <v>30</v>
      </c>
      <c r="G137" s="28">
        <f t="shared" si="56"/>
        <v>30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>
        <f aca="true" t="shared" si="57" ref="R137:R143">F137+O137</f>
        <v>30</v>
      </c>
      <c r="S137" s="28">
        <f aca="true" t="shared" si="58" ref="S137:S143">R137</f>
        <v>30</v>
      </c>
      <c r="T137" s="28"/>
      <c r="U137" s="28">
        <f aca="true" t="shared" si="59" ref="U137:V141">U138</f>
        <v>30</v>
      </c>
      <c r="V137" s="28">
        <f t="shared" si="59"/>
        <v>30</v>
      </c>
      <c r="W137" s="28"/>
      <c r="X137" s="28"/>
      <c r="Y137" s="28"/>
      <c r="Z137" s="28"/>
      <c r="AA137" s="28">
        <f t="shared" si="54"/>
        <v>30</v>
      </c>
      <c r="AB137" s="28">
        <f t="shared" si="55"/>
        <v>30</v>
      </c>
      <c r="AC137" s="28"/>
    </row>
    <row r="138" spans="1:29" ht="27" customHeight="1">
      <c r="A138" s="10" t="s">
        <v>147</v>
      </c>
      <c r="B138" s="13" t="s">
        <v>8</v>
      </c>
      <c r="C138" s="13" t="s">
        <v>10</v>
      </c>
      <c r="D138" s="13"/>
      <c r="E138" s="11"/>
      <c r="F138" s="29">
        <f t="shared" si="56"/>
        <v>30</v>
      </c>
      <c r="G138" s="28">
        <f t="shared" si="56"/>
        <v>30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>
        <f t="shared" si="57"/>
        <v>30</v>
      </c>
      <c r="S138" s="28">
        <f t="shared" si="58"/>
        <v>30</v>
      </c>
      <c r="T138" s="28"/>
      <c r="U138" s="28">
        <f t="shared" si="59"/>
        <v>30</v>
      </c>
      <c r="V138" s="28">
        <f t="shared" si="59"/>
        <v>30</v>
      </c>
      <c r="W138" s="28"/>
      <c r="X138" s="28"/>
      <c r="Y138" s="28"/>
      <c r="Z138" s="28"/>
      <c r="AA138" s="28">
        <f t="shared" si="54"/>
        <v>30</v>
      </c>
      <c r="AB138" s="28">
        <f t="shared" si="55"/>
        <v>30</v>
      </c>
      <c r="AC138" s="28"/>
    </row>
    <row r="139" spans="1:29" ht="45.75" customHeight="1">
      <c r="A139" s="16" t="s">
        <v>96</v>
      </c>
      <c r="B139" s="13" t="s">
        <v>8</v>
      </c>
      <c r="C139" s="13" t="s">
        <v>10</v>
      </c>
      <c r="D139" s="11" t="s">
        <v>97</v>
      </c>
      <c r="E139" s="4"/>
      <c r="F139" s="29">
        <f t="shared" si="56"/>
        <v>30</v>
      </c>
      <c r="G139" s="28">
        <f t="shared" si="56"/>
        <v>30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>
        <f t="shared" si="57"/>
        <v>30</v>
      </c>
      <c r="S139" s="28">
        <f t="shared" si="58"/>
        <v>30</v>
      </c>
      <c r="T139" s="28"/>
      <c r="U139" s="28">
        <f t="shared" si="59"/>
        <v>30</v>
      </c>
      <c r="V139" s="28">
        <f t="shared" si="59"/>
        <v>30</v>
      </c>
      <c r="W139" s="28"/>
      <c r="X139" s="28"/>
      <c r="Y139" s="28"/>
      <c r="Z139" s="28"/>
      <c r="AA139" s="28">
        <f t="shared" si="54"/>
        <v>30</v>
      </c>
      <c r="AB139" s="28">
        <f t="shared" si="55"/>
        <v>30</v>
      </c>
      <c r="AC139" s="28"/>
    </row>
    <row r="140" spans="1:29" ht="27.75" customHeight="1">
      <c r="A140" s="16" t="s">
        <v>93</v>
      </c>
      <c r="B140" s="13" t="s">
        <v>8</v>
      </c>
      <c r="C140" s="13" t="s">
        <v>10</v>
      </c>
      <c r="D140" s="11" t="s">
        <v>94</v>
      </c>
      <c r="E140" s="4"/>
      <c r="F140" s="29">
        <f t="shared" si="56"/>
        <v>30</v>
      </c>
      <c r="G140" s="28">
        <f t="shared" si="56"/>
        <v>30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>
        <f t="shared" si="57"/>
        <v>30</v>
      </c>
      <c r="S140" s="28">
        <f t="shared" si="58"/>
        <v>30</v>
      </c>
      <c r="T140" s="28"/>
      <c r="U140" s="28">
        <f t="shared" si="59"/>
        <v>30</v>
      </c>
      <c r="V140" s="28">
        <f t="shared" si="59"/>
        <v>30</v>
      </c>
      <c r="W140" s="28"/>
      <c r="X140" s="28"/>
      <c r="Y140" s="28"/>
      <c r="Z140" s="28"/>
      <c r="AA140" s="28">
        <f t="shared" si="54"/>
        <v>30</v>
      </c>
      <c r="AB140" s="28">
        <f t="shared" si="55"/>
        <v>30</v>
      </c>
      <c r="AC140" s="28"/>
    </row>
    <row r="141" spans="1:29" ht="34.5" customHeight="1">
      <c r="A141" s="8" t="s">
        <v>136</v>
      </c>
      <c r="B141" s="13" t="s">
        <v>8</v>
      </c>
      <c r="C141" s="13" t="s">
        <v>10</v>
      </c>
      <c r="D141" s="11" t="s">
        <v>95</v>
      </c>
      <c r="E141" s="4"/>
      <c r="F141" s="29">
        <f t="shared" si="56"/>
        <v>30</v>
      </c>
      <c r="G141" s="29">
        <f t="shared" si="56"/>
        <v>30</v>
      </c>
      <c r="H141" s="29"/>
      <c r="I141" s="29">
        <f aca="true" t="shared" si="60" ref="I141:N141">I142</f>
        <v>0</v>
      </c>
      <c r="J141" s="29">
        <f t="shared" si="60"/>
        <v>0</v>
      </c>
      <c r="K141" s="29">
        <f t="shared" si="60"/>
        <v>0</v>
      </c>
      <c r="L141" s="29">
        <f t="shared" si="60"/>
        <v>0</v>
      </c>
      <c r="M141" s="29">
        <f t="shared" si="60"/>
        <v>0</v>
      </c>
      <c r="N141" s="29">
        <f t="shared" si="60"/>
        <v>0</v>
      </c>
      <c r="O141" s="29"/>
      <c r="P141" s="29"/>
      <c r="Q141" s="29"/>
      <c r="R141" s="28">
        <f t="shared" si="57"/>
        <v>30</v>
      </c>
      <c r="S141" s="28">
        <f t="shared" si="58"/>
        <v>30</v>
      </c>
      <c r="T141" s="29"/>
      <c r="U141" s="29">
        <f t="shared" si="59"/>
        <v>30</v>
      </c>
      <c r="V141" s="29">
        <f t="shared" si="59"/>
        <v>30</v>
      </c>
      <c r="W141" s="28"/>
      <c r="X141" s="28"/>
      <c r="Y141" s="28"/>
      <c r="Z141" s="28"/>
      <c r="AA141" s="28">
        <f t="shared" si="54"/>
        <v>30</v>
      </c>
      <c r="AB141" s="28">
        <f t="shared" si="55"/>
        <v>30</v>
      </c>
      <c r="AC141" s="28"/>
    </row>
    <row r="142" spans="1:29" ht="27" customHeight="1">
      <c r="A142" s="10" t="s">
        <v>53</v>
      </c>
      <c r="B142" s="13" t="s">
        <v>8</v>
      </c>
      <c r="C142" s="13" t="s">
        <v>10</v>
      </c>
      <c r="D142" s="11" t="s">
        <v>95</v>
      </c>
      <c r="E142" s="4">
        <v>200</v>
      </c>
      <c r="F142" s="29">
        <f t="shared" si="56"/>
        <v>30</v>
      </c>
      <c r="G142" s="28">
        <f t="shared" si="56"/>
        <v>30</v>
      </c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>
        <f t="shared" si="57"/>
        <v>30</v>
      </c>
      <c r="S142" s="28">
        <f t="shared" si="58"/>
        <v>30</v>
      </c>
      <c r="T142" s="28"/>
      <c r="U142" s="28">
        <f>U143</f>
        <v>30</v>
      </c>
      <c r="V142" s="28">
        <f>V143</f>
        <v>30</v>
      </c>
      <c r="W142" s="28"/>
      <c r="X142" s="28"/>
      <c r="Y142" s="28"/>
      <c r="Z142" s="28"/>
      <c r="AA142" s="28">
        <f t="shared" si="54"/>
        <v>30</v>
      </c>
      <c r="AB142" s="28">
        <f t="shared" si="55"/>
        <v>30</v>
      </c>
      <c r="AC142" s="28"/>
    </row>
    <row r="143" spans="1:29" ht="27" customHeight="1">
      <c r="A143" s="10" t="s">
        <v>54</v>
      </c>
      <c r="B143" s="13" t="s">
        <v>8</v>
      </c>
      <c r="C143" s="13" t="s">
        <v>10</v>
      </c>
      <c r="D143" s="11" t="s">
        <v>95</v>
      </c>
      <c r="E143" s="4">
        <v>240</v>
      </c>
      <c r="F143" s="29">
        <v>30</v>
      </c>
      <c r="G143" s="28">
        <f>F143</f>
        <v>30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>
        <f t="shared" si="57"/>
        <v>30</v>
      </c>
      <c r="S143" s="28">
        <f t="shared" si="58"/>
        <v>30</v>
      </c>
      <c r="T143" s="28"/>
      <c r="U143" s="28">
        <v>30</v>
      </c>
      <c r="V143" s="28">
        <f>U143</f>
        <v>30</v>
      </c>
      <c r="W143" s="28"/>
      <c r="X143" s="28"/>
      <c r="Y143" s="28"/>
      <c r="Z143" s="28"/>
      <c r="AA143" s="28">
        <f t="shared" si="54"/>
        <v>30</v>
      </c>
      <c r="AB143" s="28">
        <f t="shared" si="55"/>
        <v>30</v>
      </c>
      <c r="AC143" s="28"/>
    </row>
    <row r="144" spans="1:29" ht="17.25" customHeight="1">
      <c r="A144" s="15" t="s">
        <v>28</v>
      </c>
      <c r="B144" s="9"/>
      <c r="C144" s="9"/>
      <c r="D144" s="9"/>
      <c r="E144" s="9"/>
      <c r="F144" s="27">
        <f>F145+F172+F179</f>
        <v>10739.835299999997</v>
      </c>
      <c r="G144" s="27">
        <f aca="true" t="shared" si="61" ref="G144:AC144">G145+G172+G179</f>
        <v>10739.835299999997</v>
      </c>
      <c r="H144" s="27">
        <f t="shared" si="61"/>
        <v>0</v>
      </c>
      <c r="I144" s="27" t="e">
        <f t="shared" si="61"/>
        <v>#REF!</v>
      </c>
      <c r="J144" s="27" t="e">
        <f t="shared" si="61"/>
        <v>#REF!</v>
      </c>
      <c r="K144" s="27">
        <f t="shared" si="61"/>
        <v>0</v>
      </c>
      <c r="L144" s="27" t="e">
        <f t="shared" si="61"/>
        <v>#REF!</v>
      </c>
      <c r="M144" s="27" t="e">
        <f t="shared" si="61"/>
        <v>#REF!</v>
      </c>
      <c r="N144" s="27">
        <f t="shared" si="61"/>
        <v>0</v>
      </c>
      <c r="O144" s="27">
        <f t="shared" si="61"/>
        <v>0</v>
      </c>
      <c r="P144" s="27">
        <f t="shared" si="61"/>
        <v>0</v>
      </c>
      <c r="Q144" s="27">
        <f t="shared" si="61"/>
        <v>0</v>
      </c>
      <c r="R144" s="27">
        <f t="shared" si="61"/>
        <v>10739.835299999997</v>
      </c>
      <c r="S144" s="27">
        <f t="shared" si="61"/>
        <v>10739.835299999997</v>
      </c>
      <c r="T144" s="27">
        <f t="shared" si="61"/>
        <v>0</v>
      </c>
      <c r="U144" s="27">
        <f t="shared" si="61"/>
        <v>12008.630299999999</v>
      </c>
      <c r="V144" s="27">
        <f t="shared" si="61"/>
        <v>12004.630299999999</v>
      </c>
      <c r="W144" s="27">
        <f t="shared" si="61"/>
        <v>0</v>
      </c>
      <c r="X144" s="27">
        <f t="shared" si="61"/>
        <v>0</v>
      </c>
      <c r="Y144" s="27">
        <f t="shared" si="61"/>
        <v>0</v>
      </c>
      <c r="Z144" s="27">
        <f t="shared" si="61"/>
        <v>0</v>
      </c>
      <c r="AA144" s="27">
        <f t="shared" si="61"/>
        <v>12008.630299999999</v>
      </c>
      <c r="AB144" s="27">
        <f t="shared" si="61"/>
        <v>12008.630299999999</v>
      </c>
      <c r="AC144" s="27">
        <f t="shared" si="61"/>
        <v>0</v>
      </c>
    </row>
    <row r="145" spans="1:29" ht="19.5" customHeight="1">
      <c r="A145" s="8" t="s">
        <v>5</v>
      </c>
      <c r="B145" s="9" t="s">
        <v>7</v>
      </c>
      <c r="C145" s="9"/>
      <c r="D145" s="9"/>
      <c r="E145" s="9"/>
      <c r="F145" s="28">
        <f>F146</f>
        <v>9659.190299999998</v>
      </c>
      <c r="G145" s="28">
        <f>G146</f>
        <v>9659.190299999998</v>
      </c>
      <c r="H145" s="28"/>
      <c r="I145" s="28">
        <f>I146</f>
        <v>0</v>
      </c>
      <c r="J145" s="28">
        <f>J146</f>
        <v>0</v>
      </c>
      <c r="K145" s="28"/>
      <c r="L145" s="28">
        <f>F145+I145</f>
        <v>9659.190299999998</v>
      </c>
      <c r="M145" s="28">
        <f>L145</f>
        <v>9659.190299999998</v>
      </c>
      <c r="N145" s="28"/>
      <c r="O145" s="28"/>
      <c r="P145" s="28"/>
      <c r="Q145" s="28"/>
      <c r="R145" s="28">
        <f>F145</f>
        <v>9659.190299999998</v>
      </c>
      <c r="S145" s="28">
        <f>R145</f>
        <v>9659.190299999998</v>
      </c>
      <c r="T145" s="28"/>
      <c r="U145" s="28">
        <f>U146</f>
        <v>11382.915299999999</v>
      </c>
      <c r="V145" s="28">
        <f>V146</f>
        <v>11382.915299999999</v>
      </c>
      <c r="W145" s="28"/>
      <c r="X145" s="28"/>
      <c r="Y145" s="28"/>
      <c r="Z145" s="28"/>
      <c r="AA145" s="28">
        <f>U145</f>
        <v>11382.915299999999</v>
      </c>
      <c r="AB145" s="28">
        <f>AA145</f>
        <v>11382.915299999999</v>
      </c>
      <c r="AC145" s="28"/>
    </row>
    <row r="146" spans="1:29" ht="20.25" customHeight="1">
      <c r="A146" s="10" t="s">
        <v>21</v>
      </c>
      <c r="B146" s="11" t="s">
        <v>7</v>
      </c>
      <c r="C146" s="11" t="s">
        <v>16</v>
      </c>
      <c r="D146" s="11"/>
      <c r="E146" s="11"/>
      <c r="F146" s="28">
        <f>F147+F156+F168</f>
        <v>9659.190299999998</v>
      </c>
      <c r="G146" s="28">
        <f aca="true" t="shared" si="62" ref="G146:V146">G147+G156+G168</f>
        <v>9659.190299999998</v>
      </c>
      <c r="H146" s="28"/>
      <c r="I146" s="28">
        <f t="shared" si="62"/>
        <v>0</v>
      </c>
      <c r="J146" s="28">
        <f t="shared" si="62"/>
        <v>0</v>
      </c>
      <c r="K146" s="28">
        <f t="shared" si="62"/>
        <v>0</v>
      </c>
      <c r="L146" s="28">
        <f t="shared" si="62"/>
        <v>9171.8903</v>
      </c>
      <c r="M146" s="28">
        <f t="shared" si="62"/>
        <v>9171.8903</v>
      </c>
      <c r="N146" s="28">
        <f t="shared" si="62"/>
        <v>0</v>
      </c>
      <c r="O146" s="28"/>
      <c r="P146" s="28"/>
      <c r="Q146" s="28"/>
      <c r="R146" s="28">
        <f aca="true" t="shared" si="63" ref="R146:R196">F146</f>
        <v>9659.190299999998</v>
      </c>
      <c r="S146" s="28">
        <f aca="true" t="shared" si="64" ref="S146:S196">R146</f>
        <v>9659.190299999998</v>
      </c>
      <c r="T146" s="28"/>
      <c r="U146" s="28">
        <f t="shared" si="62"/>
        <v>11382.915299999999</v>
      </c>
      <c r="V146" s="28">
        <f t="shared" si="62"/>
        <v>11382.915299999999</v>
      </c>
      <c r="W146" s="28"/>
      <c r="X146" s="29"/>
      <c r="Y146" s="28"/>
      <c r="Z146" s="28"/>
      <c r="AA146" s="28">
        <f aca="true" t="shared" si="65" ref="AA146:AA196">U146</f>
        <v>11382.915299999999</v>
      </c>
      <c r="AB146" s="28">
        <f aca="true" t="shared" si="66" ref="AB146:AB196">AA146</f>
        <v>11382.915299999999</v>
      </c>
      <c r="AC146" s="28"/>
    </row>
    <row r="147" spans="1:29" ht="48" customHeight="1">
      <c r="A147" s="10" t="s">
        <v>116</v>
      </c>
      <c r="B147" s="11" t="s">
        <v>7</v>
      </c>
      <c r="C147" s="11" t="s">
        <v>16</v>
      </c>
      <c r="D147" s="11" t="s">
        <v>117</v>
      </c>
      <c r="E147" s="11"/>
      <c r="F147" s="28">
        <f>F148+F152</f>
        <v>160</v>
      </c>
      <c r="G147" s="28">
        <f aca="true" t="shared" si="67" ref="G147:V147">G148+G152</f>
        <v>160</v>
      </c>
      <c r="H147" s="28"/>
      <c r="I147" s="28">
        <f t="shared" si="67"/>
        <v>0</v>
      </c>
      <c r="J147" s="28">
        <f t="shared" si="67"/>
        <v>0</v>
      </c>
      <c r="K147" s="28">
        <f t="shared" si="67"/>
        <v>0</v>
      </c>
      <c r="L147" s="28">
        <f t="shared" si="67"/>
        <v>0</v>
      </c>
      <c r="M147" s="28">
        <f t="shared" si="67"/>
        <v>0</v>
      </c>
      <c r="N147" s="28">
        <f t="shared" si="67"/>
        <v>0</v>
      </c>
      <c r="O147" s="28"/>
      <c r="P147" s="28"/>
      <c r="Q147" s="28"/>
      <c r="R147" s="28">
        <f t="shared" si="63"/>
        <v>160</v>
      </c>
      <c r="S147" s="28">
        <f t="shared" si="64"/>
        <v>160</v>
      </c>
      <c r="T147" s="28"/>
      <c r="U147" s="28">
        <f t="shared" si="67"/>
        <v>160</v>
      </c>
      <c r="V147" s="28">
        <f t="shared" si="67"/>
        <v>160</v>
      </c>
      <c r="W147" s="28"/>
      <c r="X147" s="29"/>
      <c r="Y147" s="28"/>
      <c r="Z147" s="28"/>
      <c r="AA147" s="28">
        <f t="shared" si="65"/>
        <v>160</v>
      </c>
      <c r="AB147" s="28">
        <f t="shared" si="66"/>
        <v>160</v>
      </c>
      <c r="AC147" s="28"/>
    </row>
    <row r="148" spans="1:29" ht="28.5" customHeight="1">
      <c r="A148" s="10" t="s">
        <v>118</v>
      </c>
      <c r="B148" s="11" t="s">
        <v>7</v>
      </c>
      <c r="C148" s="11" t="s">
        <v>16</v>
      </c>
      <c r="D148" s="11" t="s">
        <v>119</v>
      </c>
      <c r="E148" s="11"/>
      <c r="F148" s="28">
        <f aca="true" t="shared" si="68" ref="F148:G150">F149</f>
        <v>60</v>
      </c>
      <c r="G148" s="28">
        <f t="shared" si="68"/>
        <v>60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>
        <f t="shared" si="63"/>
        <v>60</v>
      </c>
      <c r="S148" s="28">
        <f t="shared" si="64"/>
        <v>60</v>
      </c>
      <c r="T148" s="28"/>
      <c r="U148" s="28">
        <f aca="true" t="shared" si="69" ref="U148:V150">U149</f>
        <v>60</v>
      </c>
      <c r="V148" s="28">
        <f t="shared" si="69"/>
        <v>60</v>
      </c>
      <c r="W148" s="28"/>
      <c r="X148" s="29"/>
      <c r="Y148" s="28"/>
      <c r="Z148" s="28"/>
      <c r="AA148" s="28">
        <f t="shared" si="65"/>
        <v>60</v>
      </c>
      <c r="AB148" s="28">
        <f t="shared" si="66"/>
        <v>60</v>
      </c>
      <c r="AC148" s="28"/>
    </row>
    <row r="149" spans="1:29" ht="46.5" customHeight="1">
      <c r="A149" s="10" t="s">
        <v>120</v>
      </c>
      <c r="B149" s="11" t="s">
        <v>7</v>
      </c>
      <c r="C149" s="11" t="s">
        <v>16</v>
      </c>
      <c r="D149" s="11" t="s">
        <v>121</v>
      </c>
      <c r="E149" s="11"/>
      <c r="F149" s="28">
        <f t="shared" si="68"/>
        <v>60</v>
      </c>
      <c r="G149" s="28">
        <f t="shared" si="68"/>
        <v>60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>
        <f t="shared" si="63"/>
        <v>60</v>
      </c>
      <c r="S149" s="28">
        <f t="shared" si="64"/>
        <v>60</v>
      </c>
      <c r="T149" s="28"/>
      <c r="U149" s="28">
        <f t="shared" si="69"/>
        <v>60</v>
      </c>
      <c r="V149" s="28">
        <f t="shared" si="69"/>
        <v>60</v>
      </c>
      <c r="W149" s="28"/>
      <c r="X149" s="29"/>
      <c r="Y149" s="28"/>
      <c r="Z149" s="28"/>
      <c r="AA149" s="28">
        <f t="shared" si="65"/>
        <v>60</v>
      </c>
      <c r="AB149" s="28">
        <f t="shared" si="66"/>
        <v>60</v>
      </c>
      <c r="AC149" s="28"/>
    </row>
    <row r="150" spans="1:29" ht="28.5" customHeight="1">
      <c r="A150" s="10" t="s">
        <v>53</v>
      </c>
      <c r="B150" s="11" t="s">
        <v>7</v>
      </c>
      <c r="C150" s="11" t="s">
        <v>16</v>
      </c>
      <c r="D150" s="11" t="s">
        <v>121</v>
      </c>
      <c r="E150" s="11" t="s">
        <v>57</v>
      </c>
      <c r="F150" s="28">
        <f t="shared" si="68"/>
        <v>60</v>
      </c>
      <c r="G150" s="28">
        <f t="shared" si="68"/>
        <v>60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>
        <f t="shared" si="63"/>
        <v>60</v>
      </c>
      <c r="S150" s="28">
        <f t="shared" si="64"/>
        <v>60</v>
      </c>
      <c r="T150" s="28"/>
      <c r="U150" s="28">
        <f t="shared" si="69"/>
        <v>60</v>
      </c>
      <c r="V150" s="28">
        <f t="shared" si="69"/>
        <v>60</v>
      </c>
      <c r="W150" s="28"/>
      <c r="X150" s="29"/>
      <c r="Y150" s="28"/>
      <c r="Z150" s="28"/>
      <c r="AA150" s="28">
        <f t="shared" si="65"/>
        <v>60</v>
      </c>
      <c r="AB150" s="28">
        <f t="shared" si="66"/>
        <v>60</v>
      </c>
      <c r="AC150" s="28"/>
    </row>
    <row r="151" spans="1:29" ht="28.5" customHeight="1">
      <c r="A151" s="10" t="s">
        <v>54</v>
      </c>
      <c r="B151" s="11" t="s">
        <v>7</v>
      </c>
      <c r="C151" s="11" t="s">
        <v>16</v>
      </c>
      <c r="D151" s="11" t="s">
        <v>121</v>
      </c>
      <c r="E151" s="11" t="s">
        <v>58</v>
      </c>
      <c r="F151" s="28">
        <v>60</v>
      </c>
      <c r="G151" s="28">
        <f>F151</f>
        <v>60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>
        <f t="shared" si="63"/>
        <v>60</v>
      </c>
      <c r="S151" s="28">
        <f t="shared" si="64"/>
        <v>60</v>
      </c>
      <c r="T151" s="28"/>
      <c r="U151" s="28">
        <v>60</v>
      </c>
      <c r="V151" s="28">
        <f>U151</f>
        <v>60</v>
      </c>
      <c r="W151" s="28"/>
      <c r="X151" s="29"/>
      <c r="Y151" s="28"/>
      <c r="Z151" s="28"/>
      <c r="AA151" s="28">
        <f t="shared" si="65"/>
        <v>60</v>
      </c>
      <c r="AB151" s="28">
        <f t="shared" si="66"/>
        <v>60</v>
      </c>
      <c r="AC151" s="28"/>
    </row>
    <row r="152" spans="1:29" ht="29.25" customHeight="1">
      <c r="A152" s="10" t="s">
        <v>122</v>
      </c>
      <c r="B152" s="11" t="s">
        <v>7</v>
      </c>
      <c r="C152" s="11" t="s">
        <v>16</v>
      </c>
      <c r="D152" s="11" t="s">
        <v>152</v>
      </c>
      <c r="E152" s="11"/>
      <c r="F152" s="28">
        <f aca="true" t="shared" si="70" ref="F152:G154">F153</f>
        <v>100</v>
      </c>
      <c r="G152" s="28">
        <f t="shared" si="70"/>
        <v>100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>
        <f t="shared" si="63"/>
        <v>100</v>
      </c>
      <c r="S152" s="28">
        <f t="shared" si="64"/>
        <v>100</v>
      </c>
      <c r="T152" s="28"/>
      <c r="U152" s="28">
        <f aca="true" t="shared" si="71" ref="U152:V154">U153</f>
        <v>100</v>
      </c>
      <c r="V152" s="28">
        <f t="shared" si="71"/>
        <v>100</v>
      </c>
      <c r="W152" s="28"/>
      <c r="X152" s="29"/>
      <c r="Y152" s="28"/>
      <c r="Z152" s="28"/>
      <c r="AA152" s="28">
        <f t="shared" si="65"/>
        <v>100</v>
      </c>
      <c r="AB152" s="28">
        <f t="shared" si="66"/>
        <v>100</v>
      </c>
      <c r="AC152" s="28"/>
    </row>
    <row r="153" spans="1:29" ht="46.5" customHeight="1">
      <c r="A153" s="10" t="s">
        <v>120</v>
      </c>
      <c r="B153" s="11" t="s">
        <v>7</v>
      </c>
      <c r="C153" s="11" t="s">
        <v>16</v>
      </c>
      <c r="D153" s="11" t="s">
        <v>123</v>
      </c>
      <c r="E153" s="11"/>
      <c r="F153" s="28">
        <f t="shared" si="70"/>
        <v>100</v>
      </c>
      <c r="G153" s="28">
        <f t="shared" si="70"/>
        <v>100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>
        <f t="shared" si="63"/>
        <v>100</v>
      </c>
      <c r="S153" s="28">
        <f t="shared" si="64"/>
        <v>100</v>
      </c>
      <c r="T153" s="28"/>
      <c r="U153" s="28">
        <f t="shared" si="71"/>
        <v>100</v>
      </c>
      <c r="V153" s="28">
        <f t="shared" si="71"/>
        <v>100</v>
      </c>
      <c r="W153" s="28"/>
      <c r="X153" s="29"/>
      <c r="Y153" s="28"/>
      <c r="Z153" s="28"/>
      <c r="AA153" s="28">
        <f t="shared" si="65"/>
        <v>100</v>
      </c>
      <c r="AB153" s="28">
        <f t="shared" si="66"/>
        <v>100</v>
      </c>
      <c r="AC153" s="28"/>
    </row>
    <row r="154" spans="1:29" ht="30.75" customHeight="1">
      <c r="A154" s="10" t="s">
        <v>53</v>
      </c>
      <c r="B154" s="11" t="s">
        <v>7</v>
      </c>
      <c r="C154" s="11" t="s">
        <v>16</v>
      </c>
      <c r="D154" s="11" t="s">
        <v>123</v>
      </c>
      <c r="E154" s="11" t="s">
        <v>57</v>
      </c>
      <c r="F154" s="28">
        <f t="shared" si="70"/>
        <v>100</v>
      </c>
      <c r="G154" s="28">
        <f t="shared" si="70"/>
        <v>100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>
        <f t="shared" si="63"/>
        <v>100</v>
      </c>
      <c r="S154" s="28">
        <f t="shared" si="64"/>
        <v>100</v>
      </c>
      <c r="T154" s="28"/>
      <c r="U154" s="28">
        <f t="shared" si="71"/>
        <v>100</v>
      </c>
      <c r="V154" s="28">
        <f t="shared" si="71"/>
        <v>100</v>
      </c>
      <c r="W154" s="28"/>
      <c r="X154" s="29"/>
      <c r="Y154" s="28"/>
      <c r="Z154" s="28"/>
      <c r="AA154" s="28">
        <f t="shared" si="65"/>
        <v>100</v>
      </c>
      <c r="AB154" s="28">
        <f t="shared" si="66"/>
        <v>100</v>
      </c>
      <c r="AC154" s="28"/>
    </row>
    <row r="155" spans="1:29" ht="27.75" customHeight="1">
      <c r="A155" s="10" t="s">
        <v>54</v>
      </c>
      <c r="B155" s="11" t="s">
        <v>7</v>
      </c>
      <c r="C155" s="11" t="s">
        <v>16</v>
      </c>
      <c r="D155" s="11" t="s">
        <v>123</v>
      </c>
      <c r="E155" s="11" t="s">
        <v>58</v>
      </c>
      <c r="F155" s="28">
        <v>100</v>
      </c>
      <c r="G155" s="28">
        <f>F155</f>
        <v>100</v>
      </c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>
        <f t="shared" si="63"/>
        <v>100</v>
      </c>
      <c r="S155" s="28">
        <f t="shared" si="64"/>
        <v>100</v>
      </c>
      <c r="T155" s="28"/>
      <c r="U155" s="28">
        <v>100</v>
      </c>
      <c r="V155" s="28">
        <f>U155</f>
        <v>100</v>
      </c>
      <c r="W155" s="28"/>
      <c r="X155" s="29"/>
      <c r="Y155" s="28"/>
      <c r="Z155" s="28"/>
      <c r="AA155" s="28">
        <f t="shared" si="65"/>
        <v>100</v>
      </c>
      <c r="AB155" s="28">
        <f t="shared" si="66"/>
        <v>100</v>
      </c>
      <c r="AC155" s="28"/>
    </row>
    <row r="156" spans="1:29" ht="50.25" customHeight="1">
      <c r="A156" s="23" t="s">
        <v>88</v>
      </c>
      <c r="B156" s="11" t="s">
        <v>7</v>
      </c>
      <c r="C156" s="11" t="s">
        <v>16</v>
      </c>
      <c r="D156" s="11" t="s">
        <v>89</v>
      </c>
      <c r="E156" s="11"/>
      <c r="F156" s="28">
        <f>F157</f>
        <v>9229.190299999998</v>
      </c>
      <c r="G156" s="28">
        <f aca="true" t="shared" si="72" ref="G156:V156">G157</f>
        <v>9229.190299999998</v>
      </c>
      <c r="H156" s="28"/>
      <c r="I156" s="28">
        <f t="shared" si="72"/>
        <v>0</v>
      </c>
      <c r="J156" s="28">
        <f t="shared" si="72"/>
        <v>0</v>
      </c>
      <c r="K156" s="28">
        <f t="shared" si="72"/>
        <v>0</v>
      </c>
      <c r="L156" s="28">
        <f t="shared" si="72"/>
        <v>9171.8903</v>
      </c>
      <c r="M156" s="28">
        <f t="shared" si="72"/>
        <v>9171.8903</v>
      </c>
      <c r="N156" s="28">
        <f t="shared" si="72"/>
        <v>0</v>
      </c>
      <c r="O156" s="28"/>
      <c r="P156" s="28"/>
      <c r="Q156" s="28"/>
      <c r="R156" s="28">
        <f t="shared" si="63"/>
        <v>9229.190299999998</v>
      </c>
      <c r="S156" s="28">
        <f t="shared" si="64"/>
        <v>9229.190299999998</v>
      </c>
      <c r="T156" s="28"/>
      <c r="U156" s="28">
        <f t="shared" si="72"/>
        <v>11222.915299999999</v>
      </c>
      <c r="V156" s="28">
        <f t="shared" si="72"/>
        <v>11222.915299999999</v>
      </c>
      <c r="W156" s="28"/>
      <c r="X156" s="29"/>
      <c r="Y156" s="28"/>
      <c r="Z156" s="28"/>
      <c r="AA156" s="28">
        <f t="shared" si="65"/>
        <v>11222.915299999999</v>
      </c>
      <c r="AB156" s="28">
        <f t="shared" si="66"/>
        <v>11222.915299999999</v>
      </c>
      <c r="AC156" s="28"/>
    </row>
    <row r="157" spans="1:29" ht="37.5" customHeight="1">
      <c r="A157" s="10" t="s">
        <v>90</v>
      </c>
      <c r="B157" s="11" t="s">
        <v>7</v>
      </c>
      <c r="C157" s="11" t="s">
        <v>16</v>
      </c>
      <c r="D157" s="11" t="s">
        <v>91</v>
      </c>
      <c r="E157" s="11"/>
      <c r="F157" s="28">
        <f>F161+F158</f>
        <v>9229.190299999998</v>
      </c>
      <c r="G157" s="28">
        <f aca="true" t="shared" si="73" ref="G157:V157">G161+G158</f>
        <v>9229.190299999998</v>
      </c>
      <c r="H157" s="28"/>
      <c r="I157" s="28">
        <f t="shared" si="73"/>
        <v>0</v>
      </c>
      <c r="J157" s="28">
        <f t="shared" si="73"/>
        <v>0</v>
      </c>
      <c r="K157" s="28">
        <f t="shared" si="73"/>
        <v>0</v>
      </c>
      <c r="L157" s="28">
        <f t="shared" si="73"/>
        <v>9171.8903</v>
      </c>
      <c r="M157" s="28">
        <f t="shared" si="73"/>
        <v>9171.8903</v>
      </c>
      <c r="N157" s="28">
        <f t="shared" si="73"/>
        <v>0</v>
      </c>
      <c r="O157" s="28"/>
      <c r="P157" s="28"/>
      <c r="Q157" s="28"/>
      <c r="R157" s="28">
        <f t="shared" si="63"/>
        <v>9229.190299999998</v>
      </c>
      <c r="S157" s="28">
        <f t="shared" si="64"/>
        <v>9229.190299999998</v>
      </c>
      <c r="T157" s="28"/>
      <c r="U157" s="28">
        <f t="shared" si="73"/>
        <v>11222.915299999999</v>
      </c>
      <c r="V157" s="28">
        <f t="shared" si="73"/>
        <v>11222.915299999999</v>
      </c>
      <c r="W157" s="28"/>
      <c r="X157" s="29"/>
      <c r="Y157" s="28"/>
      <c r="Z157" s="28"/>
      <c r="AA157" s="28">
        <f t="shared" si="65"/>
        <v>11222.915299999999</v>
      </c>
      <c r="AB157" s="28">
        <f t="shared" si="66"/>
        <v>11222.915299999999</v>
      </c>
      <c r="AC157" s="28"/>
    </row>
    <row r="158" spans="1:29" ht="45" customHeight="1">
      <c r="A158" s="10" t="s">
        <v>148</v>
      </c>
      <c r="B158" s="11" t="s">
        <v>7</v>
      </c>
      <c r="C158" s="11" t="s">
        <v>16</v>
      </c>
      <c r="D158" s="11" t="s">
        <v>149</v>
      </c>
      <c r="E158" s="11"/>
      <c r="F158" s="28">
        <f>F159</f>
        <v>36</v>
      </c>
      <c r="G158" s="28">
        <f>G159</f>
        <v>36</v>
      </c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>
        <f t="shared" si="63"/>
        <v>36</v>
      </c>
      <c r="S158" s="28">
        <f t="shared" si="64"/>
        <v>36</v>
      </c>
      <c r="T158" s="28"/>
      <c r="U158" s="28">
        <f>U159</f>
        <v>36</v>
      </c>
      <c r="V158" s="28">
        <f>V159</f>
        <v>36</v>
      </c>
      <c r="W158" s="28"/>
      <c r="X158" s="29"/>
      <c r="Y158" s="28"/>
      <c r="Z158" s="28"/>
      <c r="AA158" s="28">
        <f t="shared" si="65"/>
        <v>36</v>
      </c>
      <c r="AB158" s="28">
        <f t="shared" si="66"/>
        <v>36</v>
      </c>
      <c r="AC158" s="28"/>
    </row>
    <row r="159" spans="1:29" ht="24.75" customHeight="1">
      <c r="A159" s="10" t="s">
        <v>53</v>
      </c>
      <c r="B159" s="11" t="s">
        <v>7</v>
      </c>
      <c r="C159" s="11" t="s">
        <v>16</v>
      </c>
      <c r="D159" s="11" t="s">
        <v>149</v>
      </c>
      <c r="E159" s="11" t="s">
        <v>57</v>
      </c>
      <c r="F159" s="28">
        <f>F160</f>
        <v>36</v>
      </c>
      <c r="G159" s="28">
        <f>G160</f>
        <v>36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>
        <f t="shared" si="63"/>
        <v>36</v>
      </c>
      <c r="S159" s="28">
        <f t="shared" si="64"/>
        <v>36</v>
      </c>
      <c r="T159" s="28"/>
      <c r="U159" s="28">
        <f>U160</f>
        <v>36</v>
      </c>
      <c r="V159" s="28">
        <f>V160</f>
        <v>36</v>
      </c>
      <c r="W159" s="28"/>
      <c r="X159" s="29"/>
      <c r="Y159" s="28"/>
      <c r="Z159" s="28"/>
      <c r="AA159" s="28">
        <f t="shared" si="65"/>
        <v>36</v>
      </c>
      <c r="AB159" s="28">
        <f t="shared" si="66"/>
        <v>36</v>
      </c>
      <c r="AC159" s="28"/>
    </row>
    <row r="160" spans="1:29" ht="23.25" customHeight="1">
      <c r="A160" s="10" t="s">
        <v>54</v>
      </c>
      <c r="B160" s="11" t="s">
        <v>7</v>
      </c>
      <c r="C160" s="11" t="s">
        <v>16</v>
      </c>
      <c r="D160" s="11" t="s">
        <v>149</v>
      </c>
      <c r="E160" s="11" t="s">
        <v>58</v>
      </c>
      <c r="F160" s="28">
        <v>36</v>
      </c>
      <c r="G160" s="28">
        <f>F160</f>
        <v>36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>
        <f t="shared" si="63"/>
        <v>36</v>
      </c>
      <c r="S160" s="28">
        <f t="shared" si="64"/>
        <v>36</v>
      </c>
      <c r="T160" s="28"/>
      <c r="U160" s="28">
        <v>36</v>
      </c>
      <c r="V160" s="28">
        <f>U160</f>
        <v>36</v>
      </c>
      <c r="W160" s="28"/>
      <c r="X160" s="29"/>
      <c r="Y160" s="28"/>
      <c r="Z160" s="28"/>
      <c r="AA160" s="28">
        <f t="shared" si="65"/>
        <v>36</v>
      </c>
      <c r="AB160" s="28">
        <f t="shared" si="66"/>
        <v>36</v>
      </c>
      <c r="AC160" s="28"/>
    </row>
    <row r="161" spans="1:29" ht="57" customHeight="1">
      <c r="A161" s="23" t="s">
        <v>80</v>
      </c>
      <c r="B161" s="11" t="s">
        <v>7</v>
      </c>
      <c r="C161" s="11" t="s">
        <v>16</v>
      </c>
      <c r="D161" s="11" t="s">
        <v>81</v>
      </c>
      <c r="E161" s="11"/>
      <c r="F161" s="28">
        <f>F162+F164+F166</f>
        <v>9193.190299999998</v>
      </c>
      <c r="G161" s="28">
        <f aca="true" t="shared" si="74" ref="G161:V161">G162+G164+G166</f>
        <v>9193.190299999998</v>
      </c>
      <c r="H161" s="28"/>
      <c r="I161" s="28">
        <f t="shared" si="74"/>
        <v>0</v>
      </c>
      <c r="J161" s="28">
        <f t="shared" si="74"/>
        <v>0</v>
      </c>
      <c r="K161" s="28">
        <f t="shared" si="74"/>
        <v>0</v>
      </c>
      <c r="L161" s="28">
        <f t="shared" si="74"/>
        <v>9171.8903</v>
      </c>
      <c r="M161" s="28">
        <f t="shared" si="74"/>
        <v>9171.8903</v>
      </c>
      <c r="N161" s="28">
        <f t="shared" si="74"/>
        <v>0</v>
      </c>
      <c r="O161" s="28"/>
      <c r="P161" s="28"/>
      <c r="Q161" s="28"/>
      <c r="R161" s="28">
        <f t="shared" si="63"/>
        <v>9193.190299999998</v>
      </c>
      <c r="S161" s="28">
        <f t="shared" si="64"/>
        <v>9193.190299999998</v>
      </c>
      <c r="T161" s="28"/>
      <c r="U161" s="28">
        <f t="shared" si="74"/>
        <v>11186.915299999999</v>
      </c>
      <c r="V161" s="28">
        <f t="shared" si="74"/>
        <v>11186.915299999999</v>
      </c>
      <c r="W161" s="28"/>
      <c r="X161" s="29"/>
      <c r="Y161" s="28"/>
      <c r="Z161" s="28"/>
      <c r="AA161" s="28">
        <f t="shared" si="65"/>
        <v>11186.915299999999</v>
      </c>
      <c r="AB161" s="28">
        <f t="shared" si="66"/>
        <v>11186.915299999999</v>
      </c>
      <c r="AC161" s="28"/>
    </row>
    <row r="162" spans="1:29" ht="63" customHeight="1">
      <c r="A162" s="10" t="s">
        <v>51</v>
      </c>
      <c r="B162" s="11" t="s">
        <v>7</v>
      </c>
      <c r="C162" s="11" t="s">
        <v>16</v>
      </c>
      <c r="D162" s="11" t="s">
        <v>81</v>
      </c>
      <c r="E162" s="11" t="s">
        <v>59</v>
      </c>
      <c r="F162" s="28">
        <f>F163</f>
        <v>7240</v>
      </c>
      <c r="G162" s="28">
        <f>F162</f>
        <v>7240</v>
      </c>
      <c r="H162" s="28"/>
      <c r="I162" s="28">
        <f>I163</f>
        <v>0</v>
      </c>
      <c r="J162" s="28">
        <f>J163</f>
        <v>0</v>
      </c>
      <c r="K162" s="28"/>
      <c r="L162" s="28">
        <f>F162+I162</f>
        <v>7240</v>
      </c>
      <c r="M162" s="28">
        <f>G162+J162</f>
        <v>7240</v>
      </c>
      <c r="N162" s="28"/>
      <c r="O162" s="28"/>
      <c r="P162" s="28"/>
      <c r="Q162" s="28"/>
      <c r="R162" s="28">
        <f t="shared" si="63"/>
        <v>7240</v>
      </c>
      <c r="S162" s="28">
        <f t="shared" si="64"/>
        <v>7240</v>
      </c>
      <c r="T162" s="28"/>
      <c r="U162" s="28">
        <f>U163</f>
        <v>8690</v>
      </c>
      <c r="V162" s="28">
        <f>V163</f>
        <v>8690</v>
      </c>
      <c r="W162" s="28"/>
      <c r="X162" s="29"/>
      <c r="Y162" s="28"/>
      <c r="Z162" s="28"/>
      <c r="AA162" s="28">
        <f t="shared" si="65"/>
        <v>8690</v>
      </c>
      <c r="AB162" s="28">
        <f t="shared" si="66"/>
        <v>8690</v>
      </c>
      <c r="AC162" s="28"/>
    </row>
    <row r="163" spans="1:29" ht="20.25" customHeight="1">
      <c r="A163" s="10" t="s">
        <v>42</v>
      </c>
      <c r="B163" s="11" t="s">
        <v>7</v>
      </c>
      <c r="C163" s="11" t="s">
        <v>16</v>
      </c>
      <c r="D163" s="11" t="s">
        <v>81</v>
      </c>
      <c r="E163" s="4">
        <v>110</v>
      </c>
      <c r="F163" s="28">
        <v>7240</v>
      </c>
      <c r="G163" s="28">
        <f>F163</f>
        <v>7240</v>
      </c>
      <c r="H163" s="27"/>
      <c r="I163" s="28"/>
      <c r="J163" s="28">
        <f>I163</f>
        <v>0</v>
      </c>
      <c r="K163" s="28"/>
      <c r="L163" s="28">
        <f>F163+I163</f>
        <v>7240</v>
      </c>
      <c r="M163" s="28">
        <f>G163+J163</f>
        <v>7240</v>
      </c>
      <c r="N163" s="28"/>
      <c r="O163" s="28"/>
      <c r="P163" s="28"/>
      <c r="Q163" s="28"/>
      <c r="R163" s="28">
        <f t="shared" si="63"/>
        <v>7240</v>
      </c>
      <c r="S163" s="28">
        <f t="shared" si="64"/>
        <v>7240</v>
      </c>
      <c r="T163" s="28"/>
      <c r="U163" s="28">
        <v>8690</v>
      </c>
      <c r="V163" s="28">
        <f>U163</f>
        <v>8690</v>
      </c>
      <c r="W163" s="28"/>
      <c r="X163" s="29"/>
      <c r="Y163" s="28"/>
      <c r="Z163" s="28"/>
      <c r="AA163" s="28">
        <f t="shared" si="65"/>
        <v>8690</v>
      </c>
      <c r="AB163" s="28">
        <f t="shared" si="66"/>
        <v>8690</v>
      </c>
      <c r="AC163" s="28"/>
    </row>
    <row r="164" spans="1:29" ht="29.25" customHeight="1">
      <c r="A164" s="10" t="s">
        <v>53</v>
      </c>
      <c r="B164" s="11" t="s">
        <v>7</v>
      </c>
      <c r="C164" s="11" t="s">
        <v>16</v>
      </c>
      <c r="D164" s="11" t="s">
        <v>81</v>
      </c>
      <c r="E164" s="4">
        <v>200</v>
      </c>
      <c r="F164" s="28">
        <f>F165</f>
        <v>1931.8903</v>
      </c>
      <c r="G164" s="28">
        <f>F164</f>
        <v>1931.8903</v>
      </c>
      <c r="H164" s="27"/>
      <c r="I164" s="28">
        <f>I165</f>
        <v>0</v>
      </c>
      <c r="J164" s="28">
        <f>J165</f>
        <v>0</v>
      </c>
      <c r="K164" s="28"/>
      <c r="L164" s="28">
        <f>F164+I164</f>
        <v>1931.8903</v>
      </c>
      <c r="M164" s="28">
        <f>L164</f>
        <v>1931.8903</v>
      </c>
      <c r="N164" s="28"/>
      <c r="O164" s="28"/>
      <c r="P164" s="28"/>
      <c r="Q164" s="28"/>
      <c r="R164" s="28">
        <f t="shared" si="63"/>
        <v>1931.8903</v>
      </c>
      <c r="S164" s="28">
        <f t="shared" si="64"/>
        <v>1931.8903</v>
      </c>
      <c r="T164" s="28"/>
      <c r="U164" s="28">
        <f>U165</f>
        <v>2475.6153</v>
      </c>
      <c r="V164" s="28">
        <f>V165</f>
        <v>2475.6153</v>
      </c>
      <c r="W164" s="28"/>
      <c r="X164" s="29"/>
      <c r="Y164" s="28"/>
      <c r="Z164" s="28"/>
      <c r="AA164" s="28">
        <f t="shared" si="65"/>
        <v>2475.6153</v>
      </c>
      <c r="AB164" s="28">
        <f t="shared" si="66"/>
        <v>2475.6153</v>
      </c>
      <c r="AC164" s="28"/>
    </row>
    <row r="165" spans="1:29" ht="31.5" customHeight="1">
      <c r="A165" s="10" t="s">
        <v>54</v>
      </c>
      <c r="B165" s="11" t="s">
        <v>7</v>
      </c>
      <c r="C165" s="11" t="s">
        <v>16</v>
      </c>
      <c r="D165" s="11" t="s">
        <v>81</v>
      </c>
      <c r="E165" s="11" t="s">
        <v>58</v>
      </c>
      <c r="F165" s="29">
        <v>1931.8903</v>
      </c>
      <c r="G165" s="28">
        <f>F165</f>
        <v>1931.8903</v>
      </c>
      <c r="H165" s="27"/>
      <c r="I165" s="28"/>
      <c r="J165" s="28">
        <f>I165</f>
        <v>0</v>
      </c>
      <c r="K165" s="28"/>
      <c r="L165" s="28">
        <f>L164</f>
        <v>1931.8903</v>
      </c>
      <c r="M165" s="28">
        <f>M164</f>
        <v>1931.8903</v>
      </c>
      <c r="N165" s="28"/>
      <c r="O165" s="28"/>
      <c r="P165" s="28"/>
      <c r="Q165" s="28"/>
      <c r="R165" s="28">
        <f t="shared" si="63"/>
        <v>1931.8903</v>
      </c>
      <c r="S165" s="28">
        <f t="shared" si="64"/>
        <v>1931.8903</v>
      </c>
      <c r="T165" s="28"/>
      <c r="U165" s="28">
        <v>2475.6153</v>
      </c>
      <c r="V165" s="28">
        <f>U165</f>
        <v>2475.6153</v>
      </c>
      <c r="W165" s="28"/>
      <c r="X165" s="29"/>
      <c r="Y165" s="28"/>
      <c r="Z165" s="28"/>
      <c r="AA165" s="28">
        <f t="shared" si="65"/>
        <v>2475.6153</v>
      </c>
      <c r="AB165" s="28">
        <f t="shared" si="66"/>
        <v>2475.6153</v>
      </c>
      <c r="AC165" s="28"/>
    </row>
    <row r="166" spans="1:29" ht="20.25" customHeight="1">
      <c r="A166" s="16" t="s">
        <v>61</v>
      </c>
      <c r="B166" s="11" t="s">
        <v>7</v>
      </c>
      <c r="C166" s="11" t="s">
        <v>16</v>
      </c>
      <c r="D166" s="11" t="s">
        <v>81</v>
      </c>
      <c r="E166" s="11" t="s">
        <v>82</v>
      </c>
      <c r="F166" s="29">
        <f>F167</f>
        <v>21.3</v>
      </c>
      <c r="G166" s="28">
        <f>G167</f>
        <v>21.3</v>
      </c>
      <c r="H166" s="27"/>
      <c r="I166" s="28"/>
      <c r="J166" s="28"/>
      <c r="K166" s="28"/>
      <c r="L166" s="28"/>
      <c r="M166" s="28"/>
      <c r="N166" s="28"/>
      <c r="O166" s="28"/>
      <c r="P166" s="28"/>
      <c r="Q166" s="28"/>
      <c r="R166" s="28">
        <f t="shared" si="63"/>
        <v>21.3</v>
      </c>
      <c r="S166" s="28">
        <f t="shared" si="64"/>
        <v>21.3</v>
      </c>
      <c r="T166" s="28"/>
      <c r="U166" s="28">
        <f>U167</f>
        <v>21.3</v>
      </c>
      <c r="V166" s="28">
        <f>V167</f>
        <v>21.3</v>
      </c>
      <c r="W166" s="28"/>
      <c r="X166" s="29"/>
      <c r="Y166" s="28"/>
      <c r="Z166" s="28"/>
      <c r="AA166" s="28">
        <f t="shared" si="65"/>
        <v>21.3</v>
      </c>
      <c r="AB166" s="28">
        <f t="shared" si="66"/>
        <v>21.3</v>
      </c>
      <c r="AC166" s="28"/>
    </row>
    <row r="167" spans="1:29" ht="20.25" customHeight="1">
      <c r="A167" s="19" t="s">
        <v>55</v>
      </c>
      <c r="B167" s="11" t="s">
        <v>7</v>
      </c>
      <c r="C167" s="11" t="s">
        <v>16</v>
      </c>
      <c r="D167" s="11" t="s">
        <v>81</v>
      </c>
      <c r="E167" s="11" t="s">
        <v>83</v>
      </c>
      <c r="F167" s="29">
        <v>21.3</v>
      </c>
      <c r="G167" s="28">
        <f>F167</f>
        <v>21.3</v>
      </c>
      <c r="H167" s="27"/>
      <c r="I167" s="28"/>
      <c r="J167" s="28"/>
      <c r="K167" s="28"/>
      <c r="L167" s="28"/>
      <c r="M167" s="28"/>
      <c r="N167" s="28"/>
      <c r="O167" s="28"/>
      <c r="P167" s="28"/>
      <c r="Q167" s="28"/>
      <c r="R167" s="28">
        <f t="shared" si="63"/>
        <v>21.3</v>
      </c>
      <c r="S167" s="28">
        <f t="shared" si="64"/>
        <v>21.3</v>
      </c>
      <c r="T167" s="28"/>
      <c r="U167" s="28">
        <v>21.3</v>
      </c>
      <c r="V167" s="28">
        <f>U167</f>
        <v>21.3</v>
      </c>
      <c r="W167" s="28"/>
      <c r="X167" s="29"/>
      <c r="Y167" s="28"/>
      <c r="Z167" s="28"/>
      <c r="AA167" s="28">
        <f t="shared" si="65"/>
        <v>21.3</v>
      </c>
      <c r="AB167" s="28">
        <f t="shared" si="66"/>
        <v>21.3</v>
      </c>
      <c r="AC167" s="28"/>
    </row>
    <row r="168" spans="1:29" ht="27" customHeight="1">
      <c r="A168" s="10" t="s">
        <v>134</v>
      </c>
      <c r="B168" s="11" t="s">
        <v>7</v>
      </c>
      <c r="C168" s="11" t="s">
        <v>16</v>
      </c>
      <c r="D168" s="11" t="s">
        <v>133</v>
      </c>
      <c r="E168" s="11"/>
      <c r="F168" s="28">
        <f aca="true" t="shared" si="75" ref="F168:G170">F169</f>
        <v>270</v>
      </c>
      <c r="G168" s="28">
        <f t="shared" si="75"/>
        <v>270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>
        <f t="shared" si="63"/>
        <v>270</v>
      </c>
      <c r="S168" s="28">
        <f t="shared" si="64"/>
        <v>270</v>
      </c>
      <c r="T168" s="28"/>
      <c r="U168" s="28">
        <f aca="true" t="shared" si="76" ref="U168:V170">U169</f>
        <v>0</v>
      </c>
      <c r="V168" s="28">
        <f t="shared" si="76"/>
        <v>0</v>
      </c>
      <c r="W168" s="28"/>
      <c r="X168" s="29"/>
      <c r="Y168" s="28"/>
      <c r="Z168" s="28"/>
      <c r="AA168" s="28">
        <f t="shared" si="65"/>
        <v>0</v>
      </c>
      <c r="AB168" s="28">
        <f t="shared" si="66"/>
        <v>0</v>
      </c>
      <c r="AC168" s="28"/>
    </row>
    <row r="169" spans="1:29" ht="69.75" customHeight="1">
      <c r="A169" s="23" t="s">
        <v>71</v>
      </c>
      <c r="B169" s="11" t="s">
        <v>7</v>
      </c>
      <c r="C169" s="11" t="s">
        <v>16</v>
      </c>
      <c r="D169" s="11" t="s">
        <v>135</v>
      </c>
      <c r="E169" s="11"/>
      <c r="F169" s="28">
        <f t="shared" si="75"/>
        <v>270</v>
      </c>
      <c r="G169" s="28">
        <f t="shared" si="75"/>
        <v>270</v>
      </c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>
        <f t="shared" si="63"/>
        <v>270</v>
      </c>
      <c r="S169" s="28">
        <f t="shared" si="64"/>
        <v>270</v>
      </c>
      <c r="T169" s="28"/>
      <c r="U169" s="28">
        <f t="shared" si="76"/>
        <v>0</v>
      </c>
      <c r="V169" s="28">
        <f t="shared" si="76"/>
        <v>0</v>
      </c>
      <c r="W169" s="28"/>
      <c r="X169" s="28"/>
      <c r="Y169" s="28"/>
      <c r="Z169" s="28"/>
      <c r="AA169" s="28">
        <f t="shared" si="65"/>
        <v>0</v>
      </c>
      <c r="AB169" s="28">
        <f t="shared" si="66"/>
        <v>0</v>
      </c>
      <c r="AC169" s="28"/>
    </row>
    <row r="170" spans="1:29" ht="25.5" customHeight="1">
      <c r="A170" s="10" t="s">
        <v>53</v>
      </c>
      <c r="B170" s="11" t="s">
        <v>7</v>
      </c>
      <c r="C170" s="11" t="s">
        <v>16</v>
      </c>
      <c r="D170" s="11" t="s">
        <v>77</v>
      </c>
      <c r="E170" s="4">
        <v>200</v>
      </c>
      <c r="F170" s="28">
        <f t="shared" si="75"/>
        <v>270</v>
      </c>
      <c r="G170" s="28">
        <f t="shared" si="75"/>
        <v>270</v>
      </c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>
        <f t="shared" si="63"/>
        <v>270</v>
      </c>
      <c r="S170" s="28">
        <f t="shared" si="64"/>
        <v>270</v>
      </c>
      <c r="T170" s="28"/>
      <c r="U170" s="28">
        <f t="shared" si="76"/>
        <v>0</v>
      </c>
      <c r="V170" s="28">
        <f t="shared" si="76"/>
        <v>0</v>
      </c>
      <c r="W170" s="28"/>
      <c r="X170" s="28"/>
      <c r="Y170" s="28"/>
      <c r="Z170" s="28"/>
      <c r="AA170" s="28">
        <f t="shared" si="65"/>
        <v>0</v>
      </c>
      <c r="AB170" s="28">
        <f t="shared" si="66"/>
        <v>0</v>
      </c>
      <c r="AC170" s="28"/>
    </row>
    <row r="171" spans="1:29" ht="25.5" customHeight="1">
      <c r="A171" s="10" t="s">
        <v>54</v>
      </c>
      <c r="B171" s="11" t="s">
        <v>7</v>
      </c>
      <c r="C171" s="11" t="s">
        <v>16</v>
      </c>
      <c r="D171" s="11" t="s">
        <v>77</v>
      </c>
      <c r="E171" s="11" t="s">
        <v>58</v>
      </c>
      <c r="F171" s="28">
        <v>270</v>
      </c>
      <c r="G171" s="28">
        <f>F171</f>
        <v>270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>
        <f t="shared" si="63"/>
        <v>270</v>
      </c>
      <c r="S171" s="28">
        <f t="shared" si="64"/>
        <v>270</v>
      </c>
      <c r="T171" s="28"/>
      <c r="U171" s="28">
        <v>0</v>
      </c>
      <c r="V171" s="28">
        <f>U171</f>
        <v>0</v>
      </c>
      <c r="W171" s="28"/>
      <c r="X171" s="28"/>
      <c r="Y171" s="28"/>
      <c r="Z171" s="28"/>
      <c r="AA171" s="28">
        <f t="shared" si="65"/>
        <v>0</v>
      </c>
      <c r="AB171" s="28">
        <f t="shared" si="66"/>
        <v>0</v>
      </c>
      <c r="AC171" s="28"/>
    </row>
    <row r="172" spans="1:29" ht="15" customHeight="1">
      <c r="A172" s="10" t="s">
        <v>34</v>
      </c>
      <c r="B172" s="11" t="s">
        <v>9</v>
      </c>
      <c r="C172" s="11"/>
      <c r="D172" s="11"/>
      <c r="E172" s="11"/>
      <c r="F172" s="29">
        <f aca="true" t="shared" si="77" ref="F172:G177">F173</f>
        <v>554.3</v>
      </c>
      <c r="G172" s="29">
        <f t="shared" si="77"/>
        <v>554.3</v>
      </c>
      <c r="H172" s="27"/>
      <c r="I172" s="28"/>
      <c r="J172" s="28"/>
      <c r="K172" s="28"/>
      <c r="L172" s="28"/>
      <c r="M172" s="28"/>
      <c r="N172" s="28"/>
      <c r="O172" s="28"/>
      <c r="P172" s="28"/>
      <c r="Q172" s="28"/>
      <c r="R172" s="28">
        <f t="shared" si="63"/>
        <v>554.3</v>
      </c>
      <c r="S172" s="28">
        <f t="shared" si="64"/>
        <v>554.3</v>
      </c>
      <c r="T172" s="28"/>
      <c r="U172" s="28">
        <f aca="true" t="shared" si="78" ref="U172:V177">U173</f>
        <v>126.47</v>
      </c>
      <c r="V172" s="28">
        <f t="shared" si="78"/>
        <v>126.47</v>
      </c>
      <c r="W172" s="28"/>
      <c r="X172" s="28"/>
      <c r="Y172" s="28"/>
      <c r="Z172" s="28"/>
      <c r="AA172" s="28">
        <f t="shared" si="65"/>
        <v>126.47</v>
      </c>
      <c r="AB172" s="28">
        <f t="shared" si="66"/>
        <v>126.47</v>
      </c>
      <c r="AC172" s="28"/>
    </row>
    <row r="173" spans="1:29" ht="15" customHeight="1">
      <c r="A173" s="10" t="s">
        <v>14</v>
      </c>
      <c r="B173" s="11" t="s">
        <v>9</v>
      </c>
      <c r="C173" s="11" t="s">
        <v>13</v>
      </c>
      <c r="D173" s="11"/>
      <c r="E173" s="11"/>
      <c r="F173" s="29">
        <f t="shared" si="77"/>
        <v>554.3</v>
      </c>
      <c r="G173" s="29">
        <f t="shared" si="77"/>
        <v>554.3</v>
      </c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>
        <f t="shared" si="63"/>
        <v>554.3</v>
      </c>
      <c r="S173" s="28">
        <f t="shared" si="64"/>
        <v>554.3</v>
      </c>
      <c r="T173" s="28"/>
      <c r="U173" s="28">
        <f t="shared" si="78"/>
        <v>126.47</v>
      </c>
      <c r="V173" s="28">
        <f t="shared" si="78"/>
        <v>126.47</v>
      </c>
      <c r="W173" s="28"/>
      <c r="X173" s="28"/>
      <c r="Y173" s="28"/>
      <c r="Z173" s="28"/>
      <c r="AA173" s="28">
        <f t="shared" si="65"/>
        <v>126.47</v>
      </c>
      <c r="AB173" s="28">
        <f t="shared" si="66"/>
        <v>126.47</v>
      </c>
      <c r="AC173" s="28"/>
    </row>
    <row r="174" spans="1:29" ht="56.25" customHeight="1">
      <c r="A174" s="10" t="s">
        <v>173</v>
      </c>
      <c r="B174" s="11" t="s">
        <v>9</v>
      </c>
      <c r="C174" s="11" t="s">
        <v>13</v>
      </c>
      <c r="D174" s="11"/>
      <c r="E174" s="11"/>
      <c r="F174" s="28">
        <f>F177</f>
        <v>554.3</v>
      </c>
      <c r="G174" s="28">
        <f>G177</f>
        <v>554.3</v>
      </c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>
        <f t="shared" si="63"/>
        <v>554.3</v>
      </c>
      <c r="S174" s="28">
        <f t="shared" si="64"/>
        <v>554.3</v>
      </c>
      <c r="T174" s="28"/>
      <c r="U174" s="28">
        <f>U177</f>
        <v>126.47</v>
      </c>
      <c r="V174" s="28">
        <f>V177</f>
        <v>126.47</v>
      </c>
      <c r="W174" s="28"/>
      <c r="X174" s="28"/>
      <c r="Y174" s="28"/>
      <c r="Z174" s="28"/>
      <c r="AA174" s="28">
        <f t="shared" si="65"/>
        <v>126.47</v>
      </c>
      <c r="AB174" s="28">
        <f t="shared" si="66"/>
        <v>126.47</v>
      </c>
      <c r="AC174" s="28"/>
    </row>
    <row r="175" spans="1:29" ht="56.25" customHeight="1">
      <c r="A175" s="10" t="s">
        <v>167</v>
      </c>
      <c r="B175" s="11" t="s">
        <v>9</v>
      </c>
      <c r="C175" s="11" t="s">
        <v>13</v>
      </c>
      <c r="D175" s="11" t="s">
        <v>137</v>
      </c>
      <c r="E175" s="11"/>
      <c r="F175" s="28">
        <f>F176</f>
        <v>554.3</v>
      </c>
      <c r="G175" s="28">
        <f>G176</f>
        <v>554.3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>
        <f t="shared" si="63"/>
        <v>554.3</v>
      </c>
      <c r="S175" s="28">
        <f t="shared" si="64"/>
        <v>554.3</v>
      </c>
      <c r="T175" s="28"/>
      <c r="U175" s="28">
        <f>U176</f>
        <v>126.47</v>
      </c>
      <c r="V175" s="28">
        <f>V176</f>
        <v>126.47</v>
      </c>
      <c r="W175" s="28"/>
      <c r="X175" s="28"/>
      <c r="Y175" s="28"/>
      <c r="Z175" s="28"/>
      <c r="AA175" s="28">
        <f t="shared" si="65"/>
        <v>126.47</v>
      </c>
      <c r="AB175" s="28">
        <f t="shared" si="66"/>
        <v>126.47</v>
      </c>
      <c r="AC175" s="28"/>
    </row>
    <row r="176" spans="1:29" ht="41.25" customHeight="1">
      <c r="A176" s="8" t="s">
        <v>138</v>
      </c>
      <c r="B176" s="11" t="s">
        <v>9</v>
      </c>
      <c r="C176" s="11" t="s">
        <v>13</v>
      </c>
      <c r="D176" s="11" t="s">
        <v>139</v>
      </c>
      <c r="E176" s="11"/>
      <c r="F176" s="28">
        <f>F177</f>
        <v>554.3</v>
      </c>
      <c r="G176" s="28">
        <f>G177</f>
        <v>554.3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>
        <f t="shared" si="63"/>
        <v>554.3</v>
      </c>
      <c r="S176" s="28">
        <f t="shared" si="64"/>
        <v>554.3</v>
      </c>
      <c r="T176" s="28"/>
      <c r="U176" s="28">
        <f>U177</f>
        <v>126.47</v>
      </c>
      <c r="V176" s="28">
        <f>V177</f>
        <v>126.47</v>
      </c>
      <c r="W176" s="28"/>
      <c r="X176" s="28"/>
      <c r="Y176" s="28"/>
      <c r="Z176" s="28"/>
      <c r="AA176" s="28">
        <f t="shared" si="65"/>
        <v>126.47</v>
      </c>
      <c r="AB176" s="28">
        <f t="shared" si="66"/>
        <v>126.47</v>
      </c>
      <c r="AC176" s="28"/>
    </row>
    <row r="177" spans="1:29" ht="26.25" customHeight="1">
      <c r="A177" s="10" t="s">
        <v>53</v>
      </c>
      <c r="B177" s="11" t="s">
        <v>9</v>
      </c>
      <c r="C177" s="11" t="s">
        <v>13</v>
      </c>
      <c r="D177" s="11" t="s">
        <v>78</v>
      </c>
      <c r="E177" s="11" t="s">
        <v>57</v>
      </c>
      <c r="F177" s="28">
        <f t="shared" si="77"/>
        <v>554.3</v>
      </c>
      <c r="G177" s="28">
        <f t="shared" si="77"/>
        <v>554.3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>
        <f t="shared" si="63"/>
        <v>554.3</v>
      </c>
      <c r="S177" s="28">
        <f t="shared" si="64"/>
        <v>554.3</v>
      </c>
      <c r="T177" s="28"/>
      <c r="U177" s="28">
        <f t="shared" si="78"/>
        <v>126.47</v>
      </c>
      <c r="V177" s="28">
        <f t="shared" si="78"/>
        <v>126.47</v>
      </c>
      <c r="W177" s="28"/>
      <c r="X177" s="28"/>
      <c r="Y177" s="28"/>
      <c r="Z177" s="28"/>
      <c r="AA177" s="28">
        <f t="shared" si="65"/>
        <v>126.47</v>
      </c>
      <c r="AB177" s="28">
        <f t="shared" si="66"/>
        <v>126.47</v>
      </c>
      <c r="AC177" s="28"/>
    </row>
    <row r="178" spans="1:29" ht="26.25" customHeight="1">
      <c r="A178" s="10" t="s">
        <v>54</v>
      </c>
      <c r="B178" s="11" t="s">
        <v>9</v>
      </c>
      <c r="C178" s="11" t="s">
        <v>13</v>
      </c>
      <c r="D178" s="11" t="s">
        <v>78</v>
      </c>
      <c r="E178" s="11" t="s">
        <v>58</v>
      </c>
      <c r="F178" s="28">
        <v>554.3</v>
      </c>
      <c r="G178" s="28">
        <f>F178</f>
        <v>554.3</v>
      </c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>
        <f t="shared" si="63"/>
        <v>554.3</v>
      </c>
      <c r="S178" s="28">
        <f t="shared" si="64"/>
        <v>554.3</v>
      </c>
      <c r="T178" s="28"/>
      <c r="U178" s="28">
        <v>126.47</v>
      </c>
      <c r="V178" s="28">
        <f>U178</f>
        <v>126.47</v>
      </c>
      <c r="W178" s="28"/>
      <c r="X178" s="28"/>
      <c r="Y178" s="28"/>
      <c r="Z178" s="28"/>
      <c r="AA178" s="28">
        <f t="shared" si="65"/>
        <v>126.47</v>
      </c>
      <c r="AB178" s="28">
        <f t="shared" si="66"/>
        <v>126.47</v>
      </c>
      <c r="AC178" s="28"/>
    </row>
    <row r="179" spans="1:29" ht="12.75">
      <c r="A179" s="14" t="s">
        <v>37</v>
      </c>
      <c r="B179" s="13" t="s">
        <v>8</v>
      </c>
      <c r="C179" s="13"/>
      <c r="D179" s="11"/>
      <c r="E179" s="11"/>
      <c r="F179" s="29">
        <f>F180+F186</f>
        <v>526.345</v>
      </c>
      <c r="G179" s="29">
        <f aca="true" t="shared" si="79" ref="G179:V179">G180+G186</f>
        <v>526.345</v>
      </c>
      <c r="H179" s="29"/>
      <c r="I179" s="29" t="e">
        <f t="shared" si="79"/>
        <v>#REF!</v>
      </c>
      <c r="J179" s="29" t="e">
        <f t="shared" si="79"/>
        <v>#REF!</v>
      </c>
      <c r="K179" s="29">
        <f t="shared" si="79"/>
        <v>0</v>
      </c>
      <c r="L179" s="29" t="e">
        <f t="shared" si="79"/>
        <v>#REF!</v>
      </c>
      <c r="M179" s="29" t="e">
        <f t="shared" si="79"/>
        <v>#REF!</v>
      </c>
      <c r="N179" s="29">
        <f t="shared" si="79"/>
        <v>0</v>
      </c>
      <c r="O179" s="29"/>
      <c r="P179" s="29"/>
      <c r="Q179" s="29"/>
      <c r="R179" s="28">
        <f t="shared" si="63"/>
        <v>526.345</v>
      </c>
      <c r="S179" s="28">
        <f t="shared" si="64"/>
        <v>526.345</v>
      </c>
      <c r="T179" s="29"/>
      <c r="U179" s="29">
        <f t="shared" si="79"/>
        <v>499.245</v>
      </c>
      <c r="V179" s="29">
        <f t="shared" si="79"/>
        <v>495.245</v>
      </c>
      <c r="W179" s="28"/>
      <c r="X179" s="28"/>
      <c r="Y179" s="28"/>
      <c r="Z179" s="28"/>
      <c r="AA179" s="28">
        <f t="shared" si="65"/>
        <v>499.245</v>
      </c>
      <c r="AB179" s="28">
        <f t="shared" si="66"/>
        <v>499.245</v>
      </c>
      <c r="AC179" s="28"/>
    </row>
    <row r="180" spans="1:29" ht="25.5" customHeight="1">
      <c r="A180" s="10" t="s">
        <v>147</v>
      </c>
      <c r="B180" s="13" t="s">
        <v>8</v>
      </c>
      <c r="C180" s="13" t="s">
        <v>10</v>
      </c>
      <c r="D180" s="11"/>
      <c r="E180" s="11"/>
      <c r="F180" s="29">
        <f aca="true" t="shared" si="80" ref="F180:G184">F181</f>
        <v>25</v>
      </c>
      <c r="G180" s="28">
        <f t="shared" si="80"/>
        <v>25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>
        <f t="shared" si="63"/>
        <v>25</v>
      </c>
      <c r="S180" s="28">
        <f t="shared" si="64"/>
        <v>25</v>
      </c>
      <c r="T180" s="28"/>
      <c r="U180" s="28">
        <f aca="true" t="shared" si="81" ref="U180:V184">U181</f>
        <v>15</v>
      </c>
      <c r="V180" s="28">
        <f t="shared" si="81"/>
        <v>15</v>
      </c>
      <c r="W180" s="28"/>
      <c r="X180" s="28"/>
      <c r="Y180" s="28"/>
      <c r="Z180" s="28"/>
      <c r="AA180" s="28">
        <f t="shared" si="65"/>
        <v>15</v>
      </c>
      <c r="AB180" s="28">
        <f t="shared" si="66"/>
        <v>15</v>
      </c>
      <c r="AC180" s="28"/>
    </row>
    <row r="181" spans="1:29" ht="51" customHeight="1">
      <c r="A181" s="23" t="s">
        <v>88</v>
      </c>
      <c r="B181" s="13" t="s">
        <v>8</v>
      </c>
      <c r="C181" s="13" t="s">
        <v>10</v>
      </c>
      <c r="D181" s="11" t="s">
        <v>89</v>
      </c>
      <c r="E181" s="11"/>
      <c r="F181" s="29">
        <f t="shared" si="80"/>
        <v>25</v>
      </c>
      <c r="G181" s="28">
        <f t="shared" si="80"/>
        <v>25</v>
      </c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>
        <f t="shared" si="63"/>
        <v>25</v>
      </c>
      <c r="S181" s="28">
        <f t="shared" si="64"/>
        <v>25</v>
      </c>
      <c r="T181" s="28"/>
      <c r="U181" s="28">
        <f t="shared" si="81"/>
        <v>15</v>
      </c>
      <c r="V181" s="28">
        <f t="shared" si="81"/>
        <v>15</v>
      </c>
      <c r="W181" s="28"/>
      <c r="X181" s="28"/>
      <c r="Y181" s="28"/>
      <c r="Z181" s="28"/>
      <c r="AA181" s="28">
        <f t="shared" si="65"/>
        <v>15</v>
      </c>
      <c r="AB181" s="28">
        <f t="shared" si="66"/>
        <v>15</v>
      </c>
      <c r="AC181" s="28"/>
    </row>
    <row r="182" spans="1:29" ht="36" customHeight="1">
      <c r="A182" s="10" t="s">
        <v>90</v>
      </c>
      <c r="B182" s="13" t="s">
        <v>8</v>
      </c>
      <c r="C182" s="13" t="s">
        <v>10</v>
      </c>
      <c r="D182" s="11" t="s">
        <v>91</v>
      </c>
      <c r="E182" s="11"/>
      <c r="F182" s="29">
        <f t="shared" si="80"/>
        <v>25</v>
      </c>
      <c r="G182" s="28">
        <f t="shared" si="80"/>
        <v>25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>
        <f t="shared" si="63"/>
        <v>25</v>
      </c>
      <c r="S182" s="28">
        <f t="shared" si="64"/>
        <v>25</v>
      </c>
      <c r="T182" s="28"/>
      <c r="U182" s="28">
        <f t="shared" si="81"/>
        <v>15</v>
      </c>
      <c r="V182" s="28">
        <f t="shared" si="81"/>
        <v>15</v>
      </c>
      <c r="W182" s="28"/>
      <c r="X182" s="28"/>
      <c r="Y182" s="28"/>
      <c r="Z182" s="28"/>
      <c r="AA182" s="28">
        <f t="shared" si="65"/>
        <v>15</v>
      </c>
      <c r="AB182" s="28">
        <f t="shared" si="66"/>
        <v>15</v>
      </c>
      <c r="AC182" s="28"/>
    </row>
    <row r="183" spans="1:29" ht="62.25" customHeight="1">
      <c r="A183" s="23" t="s">
        <v>80</v>
      </c>
      <c r="B183" s="13" t="s">
        <v>8</v>
      </c>
      <c r="C183" s="13" t="s">
        <v>10</v>
      </c>
      <c r="D183" s="11" t="s">
        <v>81</v>
      </c>
      <c r="E183" s="11"/>
      <c r="F183" s="29">
        <f t="shared" si="80"/>
        <v>25</v>
      </c>
      <c r="G183" s="28">
        <f t="shared" si="80"/>
        <v>25</v>
      </c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>
        <f t="shared" si="63"/>
        <v>25</v>
      </c>
      <c r="S183" s="28">
        <f t="shared" si="64"/>
        <v>25</v>
      </c>
      <c r="T183" s="28"/>
      <c r="U183" s="28">
        <f t="shared" si="81"/>
        <v>15</v>
      </c>
      <c r="V183" s="28">
        <f t="shared" si="81"/>
        <v>15</v>
      </c>
      <c r="W183" s="28"/>
      <c r="X183" s="28"/>
      <c r="Y183" s="28"/>
      <c r="Z183" s="28"/>
      <c r="AA183" s="28">
        <f t="shared" si="65"/>
        <v>15</v>
      </c>
      <c r="AB183" s="28">
        <f t="shared" si="66"/>
        <v>15</v>
      </c>
      <c r="AC183" s="28"/>
    </row>
    <row r="184" spans="1:29" ht="24.75" customHeight="1">
      <c r="A184" s="10" t="s">
        <v>53</v>
      </c>
      <c r="B184" s="13" t="s">
        <v>8</v>
      </c>
      <c r="C184" s="13" t="s">
        <v>10</v>
      </c>
      <c r="D184" s="11" t="s">
        <v>81</v>
      </c>
      <c r="E184" s="11" t="s">
        <v>57</v>
      </c>
      <c r="F184" s="29">
        <f t="shared" si="80"/>
        <v>25</v>
      </c>
      <c r="G184" s="28">
        <f t="shared" si="80"/>
        <v>25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>
        <f t="shared" si="63"/>
        <v>25</v>
      </c>
      <c r="S184" s="28">
        <f t="shared" si="64"/>
        <v>25</v>
      </c>
      <c r="T184" s="28"/>
      <c r="U184" s="28">
        <f t="shared" si="81"/>
        <v>15</v>
      </c>
      <c r="V184" s="28">
        <f t="shared" si="81"/>
        <v>15</v>
      </c>
      <c r="W184" s="28"/>
      <c r="X184" s="28"/>
      <c r="Y184" s="28"/>
      <c r="Z184" s="28"/>
      <c r="AA184" s="28">
        <f t="shared" si="65"/>
        <v>15</v>
      </c>
      <c r="AB184" s="28">
        <f t="shared" si="66"/>
        <v>15</v>
      </c>
      <c r="AC184" s="28"/>
    </row>
    <row r="185" spans="1:29" ht="24.75" customHeight="1">
      <c r="A185" s="10" t="s">
        <v>54</v>
      </c>
      <c r="B185" s="13" t="s">
        <v>8</v>
      </c>
      <c r="C185" s="13" t="s">
        <v>10</v>
      </c>
      <c r="D185" s="11" t="s">
        <v>81</v>
      </c>
      <c r="E185" s="11" t="s">
        <v>58</v>
      </c>
      <c r="F185" s="29">
        <v>25</v>
      </c>
      <c r="G185" s="28">
        <f>F185</f>
        <v>25</v>
      </c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>
        <f t="shared" si="63"/>
        <v>25</v>
      </c>
      <c r="S185" s="28">
        <f t="shared" si="64"/>
        <v>25</v>
      </c>
      <c r="T185" s="28"/>
      <c r="U185" s="28">
        <v>15</v>
      </c>
      <c r="V185" s="28">
        <f>U185</f>
        <v>15</v>
      </c>
      <c r="W185" s="28"/>
      <c r="X185" s="28"/>
      <c r="Y185" s="28"/>
      <c r="Z185" s="28"/>
      <c r="AA185" s="28">
        <f t="shared" si="65"/>
        <v>15</v>
      </c>
      <c r="AB185" s="28">
        <f t="shared" si="66"/>
        <v>15</v>
      </c>
      <c r="AC185" s="28"/>
    </row>
    <row r="186" spans="1:29" ht="15" customHeight="1">
      <c r="A186" s="8" t="s">
        <v>24</v>
      </c>
      <c r="B186" s="13" t="s">
        <v>8</v>
      </c>
      <c r="C186" s="13" t="s">
        <v>8</v>
      </c>
      <c r="D186" s="13"/>
      <c r="E186" s="11"/>
      <c r="F186" s="29">
        <f>F187</f>
        <v>501.345</v>
      </c>
      <c r="G186" s="28">
        <f>F186</f>
        <v>501.345</v>
      </c>
      <c r="H186" s="28"/>
      <c r="I186" s="28" t="e">
        <f>#REF!</f>
        <v>#REF!</v>
      </c>
      <c r="J186" s="28" t="e">
        <f>I186</f>
        <v>#REF!</v>
      </c>
      <c r="K186" s="28"/>
      <c r="L186" s="28" t="e">
        <f aca="true" t="shared" si="82" ref="L186:L196">F186+I186</f>
        <v>#REF!</v>
      </c>
      <c r="M186" s="28" t="e">
        <f aca="true" t="shared" si="83" ref="M186:M196">L186</f>
        <v>#REF!</v>
      </c>
      <c r="N186" s="28"/>
      <c r="O186" s="28"/>
      <c r="P186" s="28"/>
      <c r="Q186" s="28"/>
      <c r="R186" s="28">
        <f t="shared" si="63"/>
        <v>501.345</v>
      </c>
      <c r="S186" s="28">
        <f t="shared" si="64"/>
        <v>501.345</v>
      </c>
      <c r="T186" s="28"/>
      <c r="U186" s="28">
        <f>U187</f>
        <v>484.245</v>
      </c>
      <c r="V186" s="28">
        <f>V187</f>
        <v>480.245</v>
      </c>
      <c r="W186" s="28"/>
      <c r="X186" s="28"/>
      <c r="Y186" s="28"/>
      <c r="Z186" s="28"/>
      <c r="AA186" s="28">
        <f t="shared" si="65"/>
        <v>484.245</v>
      </c>
      <c r="AB186" s="28">
        <f t="shared" si="66"/>
        <v>484.245</v>
      </c>
      <c r="AC186" s="28"/>
    </row>
    <row r="187" spans="1:29" ht="46.5" customHeight="1">
      <c r="A187" s="8" t="s">
        <v>168</v>
      </c>
      <c r="B187" s="13" t="s">
        <v>8</v>
      </c>
      <c r="C187" s="13" t="s">
        <v>8</v>
      </c>
      <c r="D187" s="13" t="s">
        <v>140</v>
      </c>
      <c r="E187" s="11"/>
      <c r="F187" s="29">
        <f>F188+F194</f>
        <v>501.345</v>
      </c>
      <c r="G187" s="29">
        <f aca="true" t="shared" si="84" ref="G187:V187">G188+G194</f>
        <v>497.345</v>
      </c>
      <c r="H187" s="29"/>
      <c r="I187" s="29">
        <f t="shared" si="84"/>
        <v>0</v>
      </c>
      <c r="J187" s="29">
        <f t="shared" si="84"/>
        <v>0</v>
      </c>
      <c r="K187" s="29">
        <f t="shared" si="84"/>
        <v>0</v>
      </c>
      <c r="L187" s="29">
        <f t="shared" si="84"/>
        <v>0</v>
      </c>
      <c r="M187" s="29">
        <f t="shared" si="84"/>
        <v>0</v>
      </c>
      <c r="N187" s="29">
        <f t="shared" si="84"/>
        <v>0</v>
      </c>
      <c r="O187" s="29"/>
      <c r="P187" s="29"/>
      <c r="Q187" s="29"/>
      <c r="R187" s="28">
        <f t="shared" si="63"/>
        <v>501.345</v>
      </c>
      <c r="S187" s="28">
        <f t="shared" si="64"/>
        <v>501.345</v>
      </c>
      <c r="T187" s="29"/>
      <c r="U187" s="29">
        <f t="shared" si="84"/>
        <v>484.245</v>
      </c>
      <c r="V187" s="29">
        <f t="shared" si="84"/>
        <v>480.245</v>
      </c>
      <c r="W187" s="28"/>
      <c r="X187" s="28"/>
      <c r="Y187" s="28"/>
      <c r="Z187" s="28"/>
      <c r="AA187" s="28">
        <f t="shared" si="65"/>
        <v>484.245</v>
      </c>
      <c r="AB187" s="28">
        <f t="shared" si="66"/>
        <v>484.245</v>
      </c>
      <c r="AC187" s="28"/>
    </row>
    <row r="188" spans="1:29" ht="33.75">
      <c r="A188" s="8" t="s">
        <v>141</v>
      </c>
      <c r="B188" s="13" t="s">
        <v>8</v>
      </c>
      <c r="C188" s="13" t="s">
        <v>8</v>
      </c>
      <c r="D188" s="13" t="s">
        <v>142</v>
      </c>
      <c r="E188" s="11"/>
      <c r="F188" s="29">
        <f>F189+F191</f>
        <v>350.845</v>
      </c>
      <c r="G188" s="28">
        <f>G189</f>
        <v>346.845</v>
      </c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>
        <f t="shared" si="63"/>
        <v>350.845</v>
      </c>
      <c r="S188" s="28">
        <f t="shared" si="64"/>
        <v>350.845</v>
      </c>
      <c r="T188" s="28"/>
      <c r="U188" s="28">
        <f>U189+U191</f>
        <v>350.845</v>
      </c>
      <c r="V188" s="28">
        <f>V189</f>
        <v>346.845</v>
      </c>
      <c r="W188" s="28"/>
      <c r="X188" s="28"/>
      <c r="Y188" s="28"/>
      <c r="Z188" s="28"/>
      <c r="AA188" s="28">
        <f t="shared" si="65"/>
        <v>350.845</v>
      </c>
      <c r="AB188" s="28">
        <f t="shared" si="66"/>
        <v>350.845</v>
      </c>
      <c r="AC188" s="28"/>
    </row>
    <row r="189" spans="1:29" ht="67.5">
      <c r="A189" s="10" t="s">
        <v>51</v>
      </c>
      <c r="B189" s="13" t="s">
        <v>8</v>
      </c>
      <c r="C189" s="13" t="s">
        <v>8</v>
      </c>
      <c r="D189" s="13" t="s">
        <v>143</v>
      </c>
      <c r="E189" s="11" t="s">
        <v>59</v>
      </c>
      <c r="F189" s="29">
        <f>F190</f>
        <v>346.845</v>
      </c>
      <c r="G189" s="28">
        <f>G190</f>
        <v>346.845</v>
      </c>
      <c r="H189" s="28"/>
      <c r="I189" s="28"/>
      <c r="J189" s="28"/>
      <c r="K189" s="28"/>
      <c r="L189" s="28">
        <f t="shared" si="82"/>
        <v>346.845</v>
      </c>
      <c r="M189" s="28">
        <f t="shared" si="83"/>
        <v>346.845</v>
      </c>
      <c r="N189" s="28"/>
      <c r="O189" s="28"/>
      <c r="P189" s="28"/>
      <c r="Q189" s="28"/>
      <c r="R189" s="28">
        <f t="shared" si="63"/>
        <v>346.845</v>
      </c>
      <c r="S189" s="28">
        <f t="shared" si="64"/>
        <v>346.845</v>
      </c>
      <c r="T189" s="28"/>
      <c r="U189" s="28">
        <f>U190</f>
        <v>346.845</v>
      </c>
      <c r="V189" s="28">
        <f>V190</f>
        <v>346.845</v>
      </c>
      <c r="W189" s="28"/>
      <c r="X189" s="28"/>
      <c r="Y189" s="28"/>
      <c r="Z189" s="28"/>
      <c r="AA189" s="28">
        <f t="shared" si="65"/>
        <v>346.845</v>
      </c>
      <c r="AB189" s="28">
        <f t="shared" si="66"/>
        <v>346.845</v>
      </c>
      <c r="AC189" s="28"/>
    </row>
    <row r="190" spans="1:29" ht="18.75" customHeight="1">
      <c r="A190" s="10" t="s">
        <v>42</v>
      </c>
      <c r="B190" s="13" t="s">
        <v>8</v>
      </c>
      <c r="C190" s="13" t="s">
        <v>8</v>
      </c>
      <c r="D190" s="13" t="s">
        <v>143</v>
      </c>
      <c r="E190" s="11" t="s">
        <v>65</v>
      </c>
      <c r="F190" s="29">
        <v>346.845</v>
      </c>
      <c r="G190" s="28">
        <f>F190</f>
        <v>346.845</v>
      </c>
      <c r="H190" s="28"/>
      <c r="I190" s="28"/>
      <c r="J190" s="28"/>
      <c r="K190" s="28"/>
      <c r="L190" s="28">
        <f t="shared" si="82"/>
        <v>346.845</v>
      </c>
      <c r="M190" s="28">
        <f t="shared" si="83"/>
        <v>346.845</v>
      </c>
      <c r="N190" s="28"/>
      <c r="O190" s="28"/>
      <c r="P190" s="28"/>
      <c r="Q190" s="28"/>
      <c r="R190" s="28">
        <f t="shared" si="63"/>
        <v>346.845</v>
      </c>
      <c r="S190" s="28">
        <f t="shared" si="64"/>
        <v>346.845</v>
      </c>
      <c r="T190" s="28"/>
      <c r="U190" s="28">
        <v>346.845</v>
      </c>
      <c r="V190" s="28">
        <f>U190</f>
        <v>346.845</v>
      </c>
      <c r="W190" s="28"/>
      <c r="X190" s="28"/>
      <c r="Y190" s="28"/>
      <c r="Z190" s="28"/>
      <c r="AA190" s="28">
        <f t="shared" si="65"/>
        <v>346.845</v>
      </c>
      <c r="AB190" s="28">
        <f t="shared" si="66"/>
        <v>346.845</v>
      </c>
      <c r="AC190" s="28"/>
    </row>
    <row r="191" spans="1:29" ht="27" customHeight="1">
      <c r="A191" s="10" t="s">
        <v>53</v>
      </c>
      <c r="B191" s="13" t="s">
        <v>8</v>
      </c>
      <c r="C191" s="13" t="s">
        <v>8</v>
      </c>
      <c r="D191" s="13" t="s">
        <v>143</v>
      </c>
      <c r="E191" s="11" t="s">
        <v>57</v>
      </c>
      <c r="F191" s="29">
        <f>F192</f>
        <v>4</v>
      </c>
      <c r="G191" s="28">
        <f>G192</f>
        <v>4</v>
      </c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>
        <f t="shared" si="63"/>
        <v>4</v>
      </c>
      <c r="S191" s="28">
        <f t="shared" si="64"/>
        <v>4</v>
      </c>
      <c r="T191" s="28"/>
      <c r="U191" s="28">
        <f>U192</f>
        <v>4</v>
      </c>
      <c r="V191" s="28">
        <f>V192</f>
        <v>4</v>
      </c>
      <c r="W191" s="28"/>
      <c r="X191" s="28"/>
      <c r="Y191" s="28"/>
      <c r="Z191" s="28"/>
      <c r="AA191" s="28">
        <f t="shared" si="65"/>
        <v>4</v>
      </c>
      <c r="AB191" s="28">
        <f t="shared" si="66"/>
        <v>4</v>
      </c>
      <c r="AC191" s="28"/>
    </row>
    <row r="192" spans="1:29" ht="26.25" customHeight="1">
      <c r="A192" s="10" t="s">
        <v>54</v>
      </c>
      <c r="B192" s="13" t="s">
        <v>8</v>
      </c>
      <c r="C192" s="13" t="s">
        <v>8</v>
      </c>
      <c r="D192" s="13" t="s">
        <v>143</v>
      </c>
      <c r="E192" s="11" t="s">
        <v>58</v>
      </c>
      <c r="F192" s="29">
        <v>4</v>
      </c>
      <c r="G192" s="28">
        <f>F192</f>
        <v>4</v>
      </c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>
        <f t="shared" si="63"/>
        <v>4</v>
      </c>
      <c r="S192" s="28">
        <f t="shared" si="64"/>
        <v>4</v>
      </c>
      <c r="T192" s="28"/>
      <c r="U192" s="28">
        <v>4</v>
      </c>
      <c r="V192" s="28">
        <f>U192</f>
        <v>4</v>
      </c>
      <c r="W192" s="28"/>
      <c r="X192" s="28"/>
      <c r="Y192" s="28"/>
      <c r="Z192" s="28"/>
      <c r="AA192" s="28">
        <f t="shared" si="65"/>
        <v>4</v>
      </c>
      <c r="AB192" s="28">
        <f t="shared" si="66"/>
        <v>4</v>
      </c>
      <c r="AC192" s="28"/>
    </row>
    <row r="193" spans="1:29" ht="24.75" customHeight="1">
      <c r="A193" s="10" t="s">
        <v>144</v>
      </c>
      <c r="B193" s="13" t="s">
        <v>8</v>
      </c>
      <c r="C193" s="13" t="s">
        <v>8</v>
      </c>
      <c r="D193" s="13" t="s">
        <v>145</v>
      </c>
      <c r="E193" s="11"/>
      <c r="F193" s="29">
        <f aca="true" t="shared" si="85" ref="F193:G195">F194</f>
        <v>150.5</v>
      </c>
      <c r="G193" s="28">
        <f t="shared" si="85"/>
        <v>150.5</v>
      </c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>
        <f t="shared" si="63"/>
        <v>150.5</v>
      </c>
      <c r="S193" s="28">
        <f t="shared" si="64"/>
        <v>150.5</v>
      </c>
      <c r="T193" s="28"/>
      <c r="U193" s="28">
        <f aca="true" t="shared" si="86" ref="U193:V195">U194</f>
        <v>133.4</v>
      </c>
      <c r="V193" s="28">
        <f t="shared" si="86"/>
        <v>133.4</v>
      </c>
      <c r="W193" s="28"/>
      <c r="X193" s="28"/>
      <c r="Y193" s="28"/>
      <c r="Z193" s="28"/>
      <c r="AA193" s="28">
        <f t="shared" si="65"/>
        <v>133.4</v>
      </c>
      <c r="AB193" s="28">
        <f t="shared" si="66"/>
        <v>133.4</v>
      </c>
      <c r="AC193" s="28"/>
    </row>
    <row r="194" spans="1:29" ht="48" customHeight="1">
      <c r="A194" s="8" t="s">
        <v>169</v>
      </c>
      <c r="B194" s="13" t="s">
        <v>8</v>
      </c>
      <c r="C194" s="13" t="s">
        <v>8</v>
      </c>
      <c r="D194" s="13" t="s">
        <v>146</v>
      </c>
      <c r="E194" s="11"/>
      <c r="F194" s="29">
        <f t="shared" si="85"/>
        <v>150.5</v>
      </c>
      <c r="G194" s="28">
        <f t="shared" si="85"/>
        <v>150.5</v>
      </c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>
        <f t="shared" si="63"/>
        <v>150.5</v>
      </c>
      <c r="S194" s="28">
        <f t="shared" si="64"/>
        <v>150.5</v>
      </c>
      <c r="T194" s="28"/>
      <c r="U194" s="28">
        <f t="shared" si="86"/>
        <v>133.4</v>
      </c>
      <c r="V194" s="28">
        <f t="shared" si="86"/>
        <v>133.4</v>
      </c>
      <c r="W194" s="28"/>
      <c r="X194" s="28"/>
      <c r="Y194" s="28"/>
      <c r="Z194" s="28"/>
      <c r="AA194" s="28">
        <f t="shared" si="65"/>
        <v>133.4</v>
      </c>
      <c r="AB194" s="28">
        <f t="shared" si="66"/>
        <v>133.4</v>
      </c>
      <c r="AC194" s="28"/>
    </row>
    <row r="195" spans="1:29" ht="25.5" customHeight="1">
      <c r="A195" s="10" t="s">
        <v>53</v>
      </c>
      <c r="B195" s="13" t="s">
        <v>8</v>
      </c>
      <c r="C195" s="13" t="s">
        <v>8</v>
      </c>
      <c r="D195" s="13" t="s">
        <v>146</v>
      </c>
      <c r="E195" s="11" t="s">
        <v>57</v>
      </c>
      <c r="F195" s="29">
        <f t="shared" si="85"/>
        <v>150.5</v>
      </c>
      <c r="G195" s="28">
        <f t="shared" si="85"/>
        <v>150.5</v>
      </c>
      <c r="H195" s="28"/>
      <c r="I195" s="28"/>
      <c r="J195" s="28"/>
      <c r="K195" s="28"/>
      <c r="L195" s="28">
        <f t="shared" si="82"/>
        <v>150.5</v>
      </c>
      <c r="M195" s="28">
        <f t="shared" si="83"/>
        <v>150.5</v>
      </c>
      <c r="N195" s="28"/>
      <c r="O195" s="28"/>
      <c r="P195" s="28"/>
      <c r="Q195" s="28"/>
      <c r="R195" s="28">
        <f t="shared" si="63"/>
        <v>150.5</v>
      </c>
      <c r="S195" s="28">
        <f t="shared" si="64"/>
        <v>150.5</v>
      </c>
      <c r="T195" s="28"/>
      <c r="U195" s="28">
        <f t="shared" si="86"/>
        <v>133.4</v>
      </c>
      <c r="V195" s="28">
        <f t="shared" si="86"/>
        <v>133.4</v>
      </c>
      <c r="W195" s="28"/>
      <c r="X195" s="28"/>
      <c r="Y195" s="28"/>
      <c r="Z195" s="28"/>
      <c r="AA195" s="28">
        <f t="shared" si="65"/>
        <v>133.4</v>
      </c>
      <c r="AB195" s="28">
        <f t="shared" si="66"/>
        <v>133.4</v>
      </c>
      <c r="AC195" s="28"/>
    </row>
    <row r="196" spans="1:29" ht="24.75" customHeight="1">
      <c r="A196" s="10" t="s">
        <v>54</v>
      </c>
      <c r="B196" s="13" t="s">
        <v>8</v>
      </c>
      <c r="C196" s="13" t="s">
        <v>8</v>
      </c>
      <c r="D196" s="13" t="s">
        <v>146</v>
      </c>
      <c r="E196" s="11" t="s">
        <v>58</v>
      </c>
      <c r="F196" s="29">
        <v>150.5</v>
      </c>
      <c r="G196" s="28">
        <f>F196</f>
        <v>150.5</v>
      </c>
      <c r="H196" s="28"/>
      <c r="I196" s="28"/>
      <c r="J196" s="28"/>
      <c r="K196" s="28"/>
      <c r="L196" s="28">
        <f t="shared" si="82"/>
        <v>150.5</v>
      </c>
      <c r="M196" s="28">
        <f t="shared" si="83"/>
        <v>150.5</v>
      </c>
      <c r="N196" s="28"/>
      <c r="O196" s="28"/>
      <c r="P196" s="28"/>
      <c r="Q196" s="28"/>
      <c r="R196" s="28">
        <f t="shared" si="63"/>
        <v>150.5</v>
      </c>
      <c r="S196" s="28">
        <f t="shared" si="64"/>
        <v>150.5</v>
      </c>
      <c r="T196" s="28"/>
      <c r="U196" s="28">
        <v>133.4</v>
      </c>
      <c r="V196" s="28">
        <f>U196</f>
        <v>133.4</v>
      </c>
      <c r="W196" s="28"/>
      <c r="X196" s="28"/>
      <c r="Y196" s="28"/>
      <c r="Z196" s="28"/>
      <c r="AA196" s="28">
        <f t="shared" si="65"/>
        <v>133.4</v>
      </c>
      <c r="AB196" s="28">
        <f t="shared" si="66"/>
        <v>133.4</v>
      </c>
      <c r="AC196" s="28"/>
    </row>
    <row r="197" spans="1:29" ht="24.75" customHeight="1">
      <c r="A197" s="6" t="s">
        <v>4</v>
      </c>
      <c r="B197" s="7"/>
      <c r="C197" s="31"/>
      <c r="D197" s="13"/>
      <c r="E197" s="32"/>
      <c r="F197" s="27">
        <f aca="true" t="shared" si="87" ref="F197:AC197">F11+F144</f>
        <v>25617.924549999996</v>
      </c>
      <c r="G197" s="27">
        <f t="shared" si="87"/>
        <v>25432.924549999996</v>
      </c>
      <c r="H197" s="27">
        <f t="shared" si="87"/>
        <v>185</v>
      </c>
      <c r="I197" s="27" t="e">
        <f t="shared" si="87"/>
        <v>#REF!</v>
      </c>
      <c r="J197" s="27" t="e">
        <f t="shared" si="87"/>
        <v>#REF!</v>
      </c>
      <c r="K197" s="27">
        <f t="shared" si="87"/>
        <v>0</v>
      </c>
      <c r="L197" s="27" t="e">
        <f t="shared" si="87"/>
        <v>#REF!</v>
      </c>
      <c r="M197" s="27" t="e">
        <f t="shared" si="87"/>
        <v>#REF!</v>
      </c>
      <c r="N197" s="27">
        <f t="shared" si="87"/>
        <v>185</v>
      </c>
      <c r="O197" s="27">
        <f t="shared" si="87"/>
        <v>0.06293</v>
      </c>
      <c r="P197" s="27">
        <f t="shared" si="87"/>
        <v>0.06293</v>
      </c>
      <c r="Q197" s="27">
        <f t="shared" si="87"/>
        <v>0</v>
      </c>
      <c r="R197" s="27">
        <f t="shared" si="87"/>
        <v>25617.987479999996</v>
      </c>
      <c r="S197" s="27">
        <f t="shared" si="87"/>
        <v>25432.987479999996</v>
      </c>
      <c r="T197" s="27">
        <f t="shared" si="87"/>
        <v>185</v>
      </c>
      <c r="U197" s="27">
        <f t="shared" si="87"/>
        <v>25588.823059999995</v>
      </c>
      <c r="V197" s="27">
        <f t="shared" si="87"/>
        <v>25399.823059999995</v>
      </c>
      <c r="W197" s="27">
        <f t="shared" si="87"/>
        <v>185</v>
      </c>
      <c r="X197" s="27">
        <f t="shared" si="87"/>
        <v>0.06293</v>
      </c>
      <c r="Y197" s="27">
        <f t="shared" si="87"/>
        <v>0.06293</v>
      </c>
      <c r="Z197" s="27">
        <f t="shared" si="87"/>
        <v>0</v>
      </c>
      <c r="AA197" s="27">
        <f t="shared" si="87"/>
        <v>25588.885989999995</v>
      </c>
      <c r="AB197" s="27">
        <f t="shared" si="87"/>
        <v>25403.885989999995</v>
      </c>
      <c r="AC197" s="27">
        <f t="shared" si="87"/>
        <v>185</v>
      </c>
    </row>
    <row r="198" ht="12.75">
      <c r="D198" s="30"/>
    </row>
    <row r="199" spans="6:21" ht="12.75">
      <c r="F199" s="22"/>
      <c r="U199" s="25"/>
    </row>
  </sheetData>
  <sheetProtection/>
  <mergeCells count="12">
    <mergeCell ref="F8:T8"/>
    <mergeCell ref="U8:AC8"/>
    <mergeCell ref="A1:H1"/>
    <mergeCell ref="A2:H2"/>
    <mergeCell ref="A3:H3"/>
    <mergeCell ref="G7:H7"/>
    <mergeCell ref="A8:A9"/>
    <mergeCell ref="B8:B9"/>
    <mergeCell ref="C8:C9"/>
    <mergeCell ref="D8:D9"/>
    <mergeCell ref="A5:AC6"/>
    <mergeCell ref="E8:E9"/>
  </mergeCells>
  <printOptions/>
  <pageMargins left="0.3937007874015748" right="0" top="0.7874015748031497" bottom="0.3937007874015748" header="0.5118110236220472" footer="0.5118110236220472"/>
  <pageSetup fitToHeight="1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2019-04-16T09:44:11Z</cp:lastPrinted>
  <dcterms:created xsi:type="dcterms:W3CDTF">1996-10-08T23:32:33Z</dcterms:created>
  <dcterms:modified xsi:type="dcterms:W3CDTF">2019-04-24T04:53:59Z</dcterms:modified>
  <cp:category/>
  <cp:version/>
  <cp:contentType/>
  <cp:contentStatus/>
</cp:coreProperties>
</file>