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<sst xmlns="http://schemas.openxmlformats.org/spreadsheetml/2006/main" count="110" uniqueCount="64">
  <si>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 xml:space="preserve">к решению </t>
  </si>
  <si>
    <t>Совета депутатов</t>
  </si>
  <si>
    <t>№</t>
  </si>
  <si>
    <t>Наименование программы</t>
  </si>
  <si>
    <t>КЦСР</t>
  </si>
  <si>
    <t>Вед.</t>
  </si>
  <si>
    <t>01</t>
  </si>
  <si>
    <t>04</t>
  </si>
  <si>
    <t>подраздел</t>
  </si>
  <si>
    <t>раздел</t>
  </si>
  <si>
    <t>03</t>
  </si>
  <si>
    <t>14</t>
  </si>
  <si>
    <t>09</t>
  </si>
  <si>
    <t>11.0.01.99990</t>
  </si>
  <si>
    <t>05</t>
  </si>
  <si>
    <t>09.0.01.99990</t>
  </si>
  <si>
    <t>07</t>
  </si>
  <si>
    <t>13</t>
  </si>
  <si>
    <t>04.0.01.99990</t>
  </si>
  <si>
    <t>Всего по программам</t>
  </si>
  <si>
    <t>10</t>
  </si>
  <si>
    <t>09.0.00.00000</t>
  </si>
  <si>
    <t>11.0.00.00000</t>
  </si>
  <si>
    <t>10.0.01.99990</t>
  </si>
  <si>
    <t>10.0.00.00000</t>
  </si>
  <si>
    <t>04.0.00.00000</t>
  </si>
  <si>
    <t>01.0.00.00000</t>
  </si>
  <si>
    <t>06.0.01.02040</t>
  </si>
  <si>
    <t>06.0.00.00000</t>
  </si>
  <si>
    <t>10.0.01.02040</t>
  </si>
  <si>
    <t>10.0.02.89020</t>
  </si>
  <si>
    <t>03.0.01.00000</t>
  </si>
  <si>
    <t>03.0.01.82300</t>
  </si>
  <si>
    <t>03.0.01.S.2300</t>
  </si>
  <si>
    <t>02.0.00.00000</t>
  </si>
  <si>
    <t>02.0.01.99990</t>
  </si>
  <si>
    <t>08.0.00.00000</t>
  </si>
  <si>
    <t>08.0.01.99990</t>
  </si>
  <si>
    <t>08.0.02.99990</t>
  </si>
  <si>
    <t>05.0.00.00000</t>
  </si>
  <si>
    <t>05.0.02.99990</t>
  </si>
  <si>
    <t>07.0.00.00000</t>
  </si>
  <si>
    <t>07.0.01.99990</t>
  </si>
  <si>
    <t>07.0.02.99990</t>
  </si>
  <si>
    <t>10.0.01.20904</t>
  </si>
  <si>
    <t>Муниципальная программа «Формирование современной городской среды в муниципальном образовании сельское поселение Каркатеевы на 2018-2022 годы"</t>
  </si>
  <si>
    <t>01.0.01.20902</t>
  </si>
  <si>
    <t xml:space="preserve">Муниципальная программа "Развитие и совершенствование, сети автомобильных дорог общего пользования, предназначенных для решения  местных вопросов сельского поселения Каркатеевы на 2019-2023 годы" 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</si>
  <si>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</si>
  <si>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 xml:space="preserve">Муниципальная программа «Организация летнего отдыха, оздоровления, трудозанятости детей, подростков и молодежи на 2019-2022 годы" </t>
  </si>
  <si>
    <t>Муниципальная программа «Развитие муниципальной службы в муниципальном образовании сельское поселение Каркатеевы на 2020-2023 годы»</t>
  </si>
  <si>
    <t>Муниципальная программа "Повышение эффективности бюджетных расходов сельского поселения Каркатеевы на 2020-2023 годы"</t>
  </si>
  <si>
    <t>Муницпальная программа "Энергосбережение и повышение энергетической эффективности в муниципальном образовании сельское поселение Каркатеевы на 2020-2024 годы"</t>
  </si>
  <si>
    <t>Муниципальная программа «Укрепление пожарной безопасности на территории муниципального образования сельское поселение Каркатеевы на 2020 – 2023 годы»</t>
  </si>
  <si>
    <t>Реализация мероприятий муниципальной программы "Профилактика правонарушений в отдельных сферах жизнедеятельности граждан в сельского поселении Каркатеевы на 2020-2023 годы"</t>
  </si>
  <si>
    <t>Муниципальная программа «Профилактика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2020 - 2023 годы»</t>
  </si>
  <si>
    <t>Муниципальная программа «Управление и распоряжение муниципальным имуществом сельского поселения Каркатеевы на 2020 – 2023 годы»</t>
  </si>
  <si>
    <t>05.0.03.89001</t>
  </si>
  <si>
    <t xml:space="preserve">Объем бюджетных ассигнований на реализацию муниципальных программ сельского поселения Каркатеевы на 2020 год </t>
  </si>
  <si>
    <t>Сумма на 2020 год (тыс.руб.)</t>
  </si>
  <si>
    <t>05.0.F2.55550</t>
  </si>
  <si>
    <t>Приложение 12</t>
  </si>
  <si>
    <r>
      <t>от _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_</t>
    </r>
    <r>
      <rPr>
        <u val="single"/>
        <sz val="13"/>
        <rFont val="Arial"/>
        <family val="2"/>
      </rPr>
      <t>69</t>
    </r>
    <r>
      <rPr>
        <sz val="13"/>
        <rFont val="Arial"/>
        <family val="2"/>
      </rPr>
      <t>_</t>
    </r>
  </si>
  <si>
    <t>04.0.01.89004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</si>
</sst>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86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186" fontId="0" fillId="0" borderId="0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wrapText="1"/>
    </xf>
    <xf numFmtId="191" fontId="4" fillId="0" borderId="10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top" wrapText="1"/>
    </xf>
    <xf numFmtId="191" fontId="4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3" xfId="0" applyNumberFormat="1" applyFont="1" applyBorder="1" applyAlignment="1">
      <alignment horizontal="center" vertical="center" wrapText="1"/>
    </xf>
    <xf numFmtId="191" fontId="0" fillId="0" borderId="14" xfId="0" applyNumberFormat="1" applyFont="1" applyBorder="1" applyAlignment="1">
      <alignment horizontal="center" vertical="center" wrapText="1"/>
    </xf>
    <xf numFmtId="178" fontId="0" fillId="0" borderId="11" xfId="43" applyFont="1" applyBorder="1" applyAlignment="1">
      <alignment horizontal="left" vertical="top" wrapText="1"/>
    </xf>
    <xf numFmtId="178" fontId="0" fillId="0" borderId="13" xfId="43" applyFont="1" applyBorder="1" applyAlignment="1">
      <alignment horizontal="left" vertical="top" wrapText="1"/>
    </xf>
    <xf numFmtId="178" fontId="0" fillId="0" borderId="14" xfId="43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28">
      <selection activeCell="G32" sqref="G32"/>
    </sheetView>
  </sheetViews>
  <sheetFormatPr defaultColWidth="9.140625" defaultRowHeight="12.75"/>
  <cols>
    <col min="1" max="1" width="4.140625" style="0" customWidth="1"/>
    <col min="2" max="2" width="42.00390625" style="0" customWidth="1"/>
    <col min="3" max="3" width="5.00390625" style="0" customWidth="1"/>
    <col min="4" max="4" width="5.7109375" style="0" customWidth="1"/>
    <col min="5" max="5" width="7.7109375" style="0" customWidth="1"/>
    <col min="6" max="6" width="14.28125" style="0" customWidth="1"/>
    <col min="7" max="7" width="14.7109375" style="0" customWidth="1"/>
  </cols>
  <sheetData>
    <row r="1" spans="4:7" ht="16.5">
      <c r="D1" s="2"/>
      <c r="G1" s="2" t="s">
        <v>61</v>
      </c>
    </row>
    <row r="2" spans="4:7" ht="16.5">
      <c r="D2" s="2"/>
      <c r="G2" s="2" t="s">
        <v>0</v>
      </c>
    </row>
    <row r="3" spans="4:7" ht="16.5">
      <c r="D3" s="2"/>
      <c r="G3" s="2" t="s">
        <v>1</v>
      </c>
    </row>
    <row r="4" spans="4:7" ht="16.5">
      <c r="D4" s="2"/>
      <c r="G4" s="2" t="s">
        <v>62</v>
      </c>
    </row>
    <row r="6" spans="1:8" ht="40.5" customHeight="1">
      <c r="A6" s="49" t="s">
        <v>58</v>
      </c>
      <c r="B6" s="49"/>
      <c r="C6" s="49"/>
      <c r="D6" s="49"/>
      <c r="E6" s="49"/>
      <c r="F6" s="49"/>
      <c r="G6" s="49"/>
      <c r="H6" s="17"/>
    </row>
    <row r="8" spans="1:7" ht="37.5" customHeight="1">
      <c r="A8" s="8" t="s">
        <v>2</v>
      </c>
      <c r="B8" s="8" t="s">
        <v>3</v>
      </c>
      <c r="C8" s="3" t="s">
        <v>5</v>
      </c>
      <c r="D8" s="8" t="s">
        <v>9</v>
      </c>
      <c r="E8" s="8" t="s">
        <v>8</v>
      </c>
      <c r="F8" s="8" t="s">
        <v>4</v>
      </c>
      <c r="G8" s="3" t="s">
        <v>59</v>
      </c>
    </row>
    <row r="9" spans="1:7" ht="15" customHeight="1">
      <c r="A9" s="28">
        <v>1</v>
      </c>
      <c r="B9" s="50" t="s">
        <v>50</v>
      </c>
      <c r="C9" s="53" t="s">
        <v>28</v>
      </c>
      <c r="D9" s="54"/>
      <c r="E9" s="54"/>
      <c r="F9" s="55"/>
      <c r="G9" s="18">
        <f>G10+G11</f>
        <v>52</v>
      </c>
    </row>
    <row r="10" spans="1:7" ht="15" customHeight="1">
      <c r="A10" s="29"/>
      <c r="B10" s="51"/>
      <c r="C10" s="9">
        <v>650</v>
      </c>
      <c r="D10" s="11" t="s">
        <v>6</v>
      </c>
      <c r="E10" s="11" t="s">
        <v>7</v>
      </c>
      <c r="F10" s="11" t="s">
        <v>27</v>
      </c>
      <c r="G10" s="23">
        <v>22</v>
      </c>
    </row>
    <row r="11" spans="1:7" ht="23.25" customHeight="1">
      <c r="A11" s="30"/>
      <c r="B11" s="52"/>
      <c r="C11" s="9">
        <v>650</v>
      </c>
      <c r="D11" s="11" t="s">
        <v>16</v>
      </c>
      <c r="E11" s="11" t="s">
        <v>14</v>
      </c>
      <c r="F11" s="11" t="s">
        <v>27</v>
      </c>
      <c r="G11" s="19">
        <v>30</v>
      </c>
    </row>
    <row r="12" spans="1:7" ht="15" customHeight="1">
      <c r="A12" s="28">
        <v>2</v>
      </c>
      <c r="B12" s="50" t="s">
        <v>51</v>
      </c>
      <c r="C12" s="31" t="s">
        <v>24</v>
      </c>
      <c r="D12" s="32"/>
      <c r="E12" s="32"/>
      <c r="F12" s="33"/>
      <c r="G12" s="20">
        <f>G13+G14+G15+G17+G16</f>
        <v>40502.66826</v>
      </c>
    </row>
    <row r="13" spans="1:7" ht="15" customHeight="1">
      <c r="A13" s="29"/>
      <c r="B13" s="51"/>
      <c r="C13" s="9">
        <v>650</v>
      </c>
      <c r="D13" s="11" t="s">
        <v>6</v>
      </c>
      <c r="E13" s="11" t="s">
        <v>7</v>
      </c>
      <c r="F13" s="11" t="s">
        <v>29</v>
      </c>
      <c r="G13" s="19">
        <v>6195.1</v>
      </c>
    </row>
    <row r="14" spans="1:7" ht="15" customHeight="1">
      <c r="A14" s="29"/>
      <c r="B14" s="51"/>
      <c r="C14" s="9">
        <v>650</v>
      </c>
      <c r="D14" s="11" t="s">
        <v>6</v>
      </c>
      <c r="E14" s="11" t="s">
        <v>17</v>
      </c>
      <c r="F14" s="11" t="s">
        <v>44</v>
      </c>
      <c r="G14" s="19">
        <v>31</v>
      </c>
    </row>
    <row r="15" spans="1:7" ht="17.25" customHeight="1">
      <c r="A15" s="29"/>
      <c r="B15" s="51"/>
      <c r="C15" s="9">
        <v>650</v>
      </c>
      <c r="D15" s="11" t="s">
        <v>6</v>
      </c>
      <c r="E15" s="11" t="s">
        <v>17</v>
      </c>
      <c r="F15" s="11" t="s">
        <v>23</v>
      </c>
      <c r="G15" s="22">
        <f>65+9757.79418-31</f>
        <v>9791.79418</v>
      </c>
    </row>
    <row r="16" spans="1:7" ht="15" customHeight="1">
      <c r="A16" s="29"/>
      <c r="B16" s="51"/>
      <c r="C16" s="9">
        <v>650</v>
      </c>
      <c r="D16" s="11" t="s">
        <v>16</v>
      </c>
      <c r="E16" s="11" t="s">
        <v>14</v>
      </c>
      <c r="F16" s="11" t="s">
        <v>23</v>
      </c>
      <c r="G16" s="22">
        <v>30</v>
      </c>
    </row>
    <row r="17" spans="1:7" ht="18" customHeight="1">
      <c r="A17" s="30"/>
      <c r="B17" s="52"/>
      <c r="C17" s="9">
        <v>650</v>
      </c>
      <c r="D17" s="11" t="s">
        <v>11</v>
      </c>
      <c r="E17" s="11" t="s">
        <v>10</v>
      </c>
      <c r="F17" s="11" t="s">
        <v>30</v>
      </c>
      <c r="G17" s="19">
        <v>24454.77408</v>
      </c>
    </row>
    <row r="18" spans="1:7" ht="19.5" customHeight="1">
      <c r="A18" s="28">
        <v>3</v>
      </c>
      <c r="B18" s="25" t="s">
        <v>52</v>
      </c>
      <c r="C18" s="31" t="s">
        <v>22</v>
      </c>
      <c r="D18" s="32"/>
      <c r="E18" s="32"/>
      <c r="F18" s="33"/>
      <c r="G18" s="20">
        <f>G19</f>
        <v>100</v>
      </c>
    </row>
    <row r="19" spans="1:7" ht="40.5" customHeight="1">
      <c r="A19" s="30"/>
      <c r="B19" s="27"/>
      <c r="C19" s="9">
        <v>650</v>
      </c>
      <c r="D19" s="11" t="s">
        <v>6</v>
      </c>
      <c r="E19" s="11" t="s">
        <v>17</v>
      </c>
      <c r="F19" s="11" t="s">
        <v>13</v>
      </c>
      <c r="G19" s="19">
        <v>100</v>
      </c>
    </row>
    <row r="20" spans="1:7" ht="12.75" customHeight="1">
      <c r="A20" s="28">
        <v>4</v>
      </c>
      <c r="B20" s="25" t="s">
        <v>53</v>
      </c>
      <c r="C20" s="31" t="s">
        <v>21</v>
      </c>
      <c r="D20" s="32"/>
      <c r="E20" s="32"/>
      <c r="F20" s="33"/>
      <c r="G20" s="20">
        <f>G21</f>
        <v>57</v>
      </c>
    </row>
    <row r="21" spans="1:7" ht="49.5" customHeight="1">
      <c r="A21" s="30"/>
      <c r="B21" s="27"/>
      <c r="C21" s="9">
        <v>650</v>
      </c>
      <c r="D21" s="11" t="s">
        <v>10</v>
      </c>
      <c r="E21" s="11" t="s">
        <v>12</v>
      </c>
      <c r="F21" s="11" t="s">
        <v>15</v>
      </c>
      <c r="G21" s="19">
        <v>57</v>
      </c>
    </row>
    <row r="22" spans="1:7" ht="13.5" customHeight="1">
      <c r="A22" s="28">
        <v>5</v>
      </c>
      <c r="B22" s="25" t="s">
        <v>54</v>
      </c>
      <c r="C22" s="31" t="s">
        <v>31</v>
      </c>
      <c r="D22" s="32"/>
      <c r="E22" s="32"/>
      <c r="F22" s="33"/>
      <c r="G22" s="20">
        <f>G23+G24</f>
        <v>28.95652</v>
      </c>
    </row>
    <row r="23" spans="1:7" ht="27.75" customHeight="1">
      <c r="A23" s="29"/>
      <c r="B23" s="26"/>
      <c r="C23" s="9">
        <v>650</v>
      </c>
      <c r="D23" s="11" t="s">
        <v>10</v>
      </c>
      <c r="E23" s="11" t="s">
        <v>11</v>
      </c>
      <c r="F23" s="11" t="s">
        <v>32</v>
      </c>
      <c r="G23" s="19">
        <v>14.47826</v>
      </c>
    </row>
    <row r="24" spans="1:7" ht="26.25" customHeight="1">
      <c r="A24" s="30"/>
      <c r="B24" s="27"/>
      <c r="C24" s="9">
        <v>650</v>
      </c>
      <c r="D24" s="11" t="s">
        <v>10</v>
      </c>
      <c r="E24" s="11" t="s">
        <v>11</v>
      </c>
      <c r="F24" s="11" t="s">
        <v>33</v>
      </c>
      <c r="G24" s="19">
        <f>G23</f>
        <v>14.47826</v>
      </c>
    </row>
    <row r="25" spans="1:7" ht="12" customHeight="1">
      <c r="A25" s="28">
        <v>6</v>
      </c>
      <c r="B25" s="25" t="s">
        <v>55</v>
      </c>
      <c r="C25" s="31" t="s">
        <v>34</v>
      </c>
      <c r="D25" s="32"/>
      <c r="E25" s="32"/>
      <c r="F25" s="33"/>
      <c r="G25" s="20">
        <f>G26</f>
        <v>128</v>
      </c>
    </row>
    <row r="26" spans="1:7" ht="72" customHeight="1">
      <c r="A26" s="30"/>
      <c r="B26" s="27"/>
      <c r="C26" s="9">
        <v>650</v>
      </c>
      <c r="D26" s="11" t="s">
        <v>10</v>
      </c>
      <c r="E26" s="11" t="s">
        <v>11</v>
      </c>
      <c r="F26" s="11" t="s">
        <v>35</v>
      </c>
      <c r="G26" s="19">
        <v>128</v>
      </c>
    </row>
    <row r="27" spans="1:7" ht="15" customHeight="1">
      <c r="A27" s="28">
        <v>7</v>
      </c>
      <c r="B27" s="25" t="s">
        <v>47</v>
      </c>
      <c r="C27" s="31" t="s">
        <v>26</v>
      </c>
      <c r="D27" s="32"/>
      <c r="E27" s="32"/>
      <c r="F27" s="33"/>
      <c r="G27" s="20">
        <f>G28+G29+G30</f>
        <v>2590</v>
      </c>
    </row>
    <row r="28" spans="1:7" ht="20.25" customHeight="1">
      <c r="A28" s="29"/>
      <c r="B28" s="26"/>
      <c r="C28" s="34">
        <v>650</v>
      </c>
      <c r="D28" s="37" t="s">
        <v>7</v>
      </c>
      <c r="E28" s="37" t="s">
        <v>12</v>
      </c>
      <c r="F28" s="40" t="s">
        <v>46</v>
      </c>
      <c r="G28" s="43">
        <v>2590</v>
      </c>
    </row>
    <row r="29" spans="1:7" ht="18" customHeight="1">
      <c r="A29" s="29"/>
      <c r="B29" s="26"/>
      <c r="C29" s="35"/>
      <c r="D29" s="38"/>
      <c r="E29" s="38"/>
      <c r="F29" s="41"/>
      <c r="G29" s="44"/>
    </row>
    <row r="30" spans="1:7" ht="19.5" customHeight="1">
      <c r="A30" s="30"/>
      <c r="B30" s="27"/>
      <c r="C30" s="36"/>
      <c r="D30" s="39"/>
      <c r="E30" s="39"/>
      <c r="F30" s="42"/>
      <c r="G30" s="45"/>
    </row>
    <row r="31" spans="1:7" ht="12.75" customHeight="1">
      <c r="A31" s="28">
        <v>8</v>
      </c>
      <c r="B31" s="25" t="s">
        <v>48</v>
      </c>
      <c r="C31" s="31" t="s">
        <v>25</v>
      </c>
      <c r="D31" s="32"/>
      <c r="E31" s="32"/>
      <c r="F31" s="33"/>
      <c r="G31" s="20">
        <f>G32+G33</f>
        <v>734.134</v>
      </c>
    </row>
    <row r="32" spans="1:7" ht="20.25" customHeight="1">
      <c r="A32" s="29"/>
      <c r="B32" s="26"/>
      <c r="C32" s="9">
        <v>650</v>
      </c>
      <c r="D32" s="11" t="s">
        <v>7</v>
      </c>
      <c r="E32" s="11" t="s">
        <v>20</v>
      </c>
      <c r="F32" s="11" t="s">
        <v>63</v>
      </c>
      <c r="G32" s="19">
        <v>159.067</v>
      </c>
    </row>
    <row r="33" spans="1:7" ht="18.75" customHeight="1">
      <c r="A33" s="30"/>
      <c r="B33" s="27"/>
      <c r="C33" s="9">
        <v>650</v>
      </c>
      <c r="D33" s="11" t="s">
        <v>7</v>
      </c>
      <c r="E33" s="11" t="s">
        <v>20</v>
      </c>
      <c r="F33" s="11" t="s">
        <v>18</v>
      </c>
      <c r="G33" s="19">
        <v>575.067</v>
      </c>
    </row>
    <row r="34" spans="1:7" ht="12.75" customHeight="1">
      <c r="A34" s="28">
        <v>9</v>
      </c>
      <c r="B34" s="46" t="s">
        <v>56</v>
      </c>
      <c r="C34" s="31" t="s">
        <v>36</v>
      </c>
      <c r="D34" s="32"/>
      <c r="E34" s="32"/>
      <c r="F34" s="33"/>
      <c r="G34" s="20">
        <f>SUM(G35:G38)</f>
        <v>610</v>
      </c>
    </row>
    <row r="35" spans="1:7" ht="14.25" customHeight="1">
      <c r="A35" s="29"/>
      <c r="B35" s="47"/>
      <c r="C35" s="9">
        <v>650</v>
      </c>
      <c r="D35" s="11" t="s">
        <v>6</v>
      </c>
      <c r="E35" s="11" t="s">
        <v>17</v>
      </c>
      <c r="F35" s="11" t="s">
        <v>37</v>
      </c>
      <c r="G35" s="19">
        <v>33</v>
      </c>
    </row>
    <row r="36" spans="1:7" ht="17.25" customHeight="1">
      <c r="A36" s="29"/>
      <c r="B36" s="47"/>
      <c r="C36" s="9">
        <v>650</v>
      </c>
      <c r="D36" s="11" t="s">
        <v>14</v>
      </c>
      <c r="E36" s="11" t="s">
        <v>6</v>
      </c>
      <c r="F36" s="11" t="s">
        <v>37</v>
      </c>
      <c r="G36" s="19">
        <v>417</v>
      </c>
    </row>
    <row r="37" spans="1:7" ht="18" customHeight="1">
      <c r="A37" s="29"/>
      <c r="B37" s="47"/>
      <c r="C37" s="9">
        <v>650</v>
      </c>
      <c r="D37" s="11" t="s">
        <v>6</v>
      </c>
      <c r="E37" s="11" t="s">
        <v>17</v>
      </c>
      <c r="F37" s="11" t="s">
        <v>38</v>
      </c>
      <c r="G37" s="19">
        <v>60</v>
      </c>
    </row>
    <row r="38" spans="1:7" ht="18" customHeight="1">
      <c r="A38" s="30"/>
      <c r="B38" s="48"/>
      <c r="C38" s="9">
        <v>650</v>
      </c>
      <c r="D38" s="11" t="s">
        <v>14</v>
      </c>
      <c r="E38" s="11" t="s">
        <v>6</v>
      </c>
      <c r="F38" s="11" t="s">
        <v>38</v>
      </c>
      <c r="G38" s="19">
        <v>100</v>
      </c>
    </row>
    <row r="39" spans="1:7" ht="16.5" customHeight="1">
      <c r="A39" s="28">
        <v>10</v>
      </c>
      <c r="B39" s="25" t="s">
        <v>45</v>
      </c>
      <c r="C39" s="31" t="s">
        <v>39</v>
      </c>
      <c r="D39" s="32"/>
      <c r="E39" s="32"/>
      <c r="F39" s="33"/>
      <c r="G39" s="20">
        <f>SUM(G40:G43)</f>
        <v>7634.0326700000005</v>
      </c>
    </row>
    <row r="40" spans="1:7" ht="16.5" customHeight="1">
      <c r="A40" s="29"/>
      <c r="B40" s="26"/>
      <c r="C40" s="9">
        <v>650</v>
      </c>
      <c r="D40" s="11" t="s">
        <v>6</v>
      </c>
      <c r="E40" s="11" t="s">
        <v>17</v>
      </c>
      <c r="F40" s="11" t="s">
        <v>40</v>
      </c>
      <c r="G40" s="19">
        <v>8.92</v>
      </c>
    </row>
    <row r="41" spans="1:7" ht="16.5" customHeight="1">
      <c r="A41" s="29"/>
      <c r="B41" s="26"/>
      <c r="C41" s="9">
        <v>650</v>
      </c>
      <c r="D41" s="11" t="s">
        <v>14</v>
      </c>
      <c r="E41" s="11" t="s">
        <v>10</v>
      </c>
      <c r="F41" s="11" t="s">
        <v>60</v>
      </c>
      <c r="G41" s="19">
        <v>256.08867</v>
      </c>
    </row>
    <row r="42" spans="1:7" ht="21" customHeight="1">
      <c r="A42" s="29"/>
      <c r="B42" s="26"/>
      <c r="C42" s="9">
        <v>650</v>
      </c>
      <c r="D42" s="11" t="s">
        <v>14</v>
      </c>
      <c r="E42" s="11" t="s">
        <v>10</v>
      </c>
      <c r="F42" s="11" t="s">
        <v>40</v>
      </c>
      <c r="G42" s="19">
        <v>4260</v>
      </c>
    </row>
    <row r="43" spans="1:7" ht="24" customHeight="1">
      <c r="A43" s="30"/>
      <c r="B43" s="27"/>
      <c r="C43" s="9">
        <v>650</v>
      </c>
      <c r="D43" s="11" t="s">
        <v>14</v>
      </c>
      <c r="E43" s="11" t="s">
        <v>10</v>
      </c>
      <c r="F43" s="24" t="s">
        <v>57</v>
      </c>
      <c r="G43" s="19">
        <v>3109.024</v>
      </c>
    </row>
    <row r="44" spans="1:7" ht="18" customHeight="1">
      <c r="A44" s="28">
        <v>11</v>
      </c>
      <c r="B44" s="25" t="s">
        <v>49</v>
      </c>
      <c r="C44" s="31" t="s">
        <v>41</v>
      </c>
      <c r="D44" s="32"/>
      <c r="E44" s="32"/>
      <c r="F44" s="33"/>
      <c r="G44" s="20">
        <f>G45+G46</f>
        <v>501.345</v>
      </c>
    </row>
    <row r="45" spans="1:7" ht="17.25" customHeight="1">
      <c r="A45" s="29"/>
      <c r="B45" s="26"/>
      <c r="C45" s="9">
        <v>650</v>
      </c>
      <c r="D45" s="11" t="s">
        <v>16</v>
      </c>
      <c r="E45" s="11" t="s">
        <v>16</v>
      </c>
      <c r="F45" s="11" t="s">
        <v>42</v>
      </c>
      <c r="G45" s="19">
        <v>367.945</v>
      </c>
    </row>
    <row r="46" spans="1:7" ht="24" customHeight="1">
      <c r="A46" s="30"/>
      <c r="B46" s="27"/>
      <c r="C46" s="9">
        <v>650</v>
      </c>
      <c r="D46" s="11" t="s">
        <v>16</v>
      </c>
      <c r="E46" s="11" t="s">
        <v>16</v>
      </c>
      <c r="F46" s="11" t="s">
        <v>43</v>
      </c>
      <c r="G46" s="19">
        <v>133.4</v>
      </c>
    </row>
    <row r="47" spans="1:7" ht="18" customHeight="1">
      <c r="A47" s="12"/>
      <c r="B47" s="13" t="s">
        <v>19</v>
      </c>
      <c r="C47" s="14"/>
      <c r="D47" s="14"/>
      <c r="E47" s="15"/>
      <c r="F47" s="16"/>
      <c r="G47" s="21">
        <f>G9+G12+G18+G20+G22+G25+G27+G31+G34+G39+G44</f>
        <v>52938.13645</v>
      </c>
    </row>
    <row r="48" spans="1:7" ht="22.5" customHeight="1">
      <c r="A48" s="4"/>
      <c r="B48" s="4"/>
      <c r="C48" s="5"/>
      <c r="D48" s="5"/>
      <c r="E48" s="1"/>
      <c r="F48" s="10"/>
      <c r="G48" s="10"/>
    </row>
    <row r="49" spans="1:7" ht="12.75">
      <c r="A49" s="6"/>
      <c r="B49" s="6"/>
      <c r="C49" s="7"/>
      <c r="D49" s="7"/>
      <c r="E49" s="1"/>
      <c r="F49" s="10"/>
      <c r="G49" s="10"/>
    </row>
    <row r="50" spans="1:5" ht="44.25" customHeight="1">
      <c r="A50" s="6"/>
      <c r="B50" s="6"/>
      <c r="C50" s="7"/>
      <c r="D50" s="7"/>
      <c r="E50" s="1"/>
    </row>
    <row r="51" spans="1:5" ht="44.25" customHeight="1">
      <c r="A51" s="6"/>
      <c r="B51" s="6"/>
      <c r="C51" s="7"/>
      <c r="D51" s="7"/>
      <c r="E51" s="1"/>
    </row>
    <row r="52" spans="1:5" ht="34.5" customHeight="1">
      <c r="A52" s="6"/>
      <c r="B52" s="6"/>
      <c r="C52" s="7"/>
      <c r="D52" s="7"/>
      <c r="E52" s="1"/>
    </row>
    <row r="53" spans="1:4" ht="19.5" customHeight="1">
      <c r="A53" s="4"/>
      <c r="B53" s="4"/>
      <c r="C53" s="5"/>
      <c r="D53" s="5"/>
    </row>
  </sheetData>
  <sheetProtection/>
  <mergeCells count="39">
    <mergeCell ref="G28:G30"/>
    <mergeCell ref="B34:B38"/>
    <mergeCell ref="A34:A38"/>
    <mergeCell ref="A6:G6"/>
    <mergeCell ref="A9:A11"/>
    <mergeCell ref="B9:B11"/>
    <mergeCell ref="C9:F9"/>
    <mergeCell ref="A12:A17"/>
    <mergeCell ref="B12:B17"/>
    <mergeCell ref="C12:F12"/>
    <mergeCell ref="A18:A19"/>
    <mergeCell ref="C18:F18"/>
    <mergeCell ref="A20:A21"/>
    <mergeCell ref="B20:B21"/>
    <mergeCell ref="C20:F20"/>
    <mergeCell ref="B18:B19"/>
    <mergeCell ref="C22:F22"/>
    <mergeCell ref="A22:A24"/>
    <mergeCell ref="B22:B24"/>
    <mergeCell ref="A25:A26"/>
    <mergeCell ref="B25:B26"/>
    <mergeCell ref="C25:F25"/>
    <mergeCell ref="C27:F27"/>
    <mergeCell ref="C31:F31"/>
    <mergeCell ref="C34:F34"/>
    <mergeCell ref="A27:A30"/>
    <mergeCell ref="B27:B30"/>
    <mergeCell ref="C28:C30"/>
    <mergeCell ref="D28:D30"/>
    <mergeCell ref="E28:E30"/>
    <mergeCell ref="F28:F30"/>
    <mergeCell ref="B31:B33"/>
    <mergeCell ref="A31:A33"/>
    <mergeCell ref="B44:B46"/>
    <mergeCell ref="A44:A46"/>
    <mergeCell ref="C39:F39"/>
    <mergeCell ref="C44:F44"/>
    <mergeCell ref="B39:B43"/>
    <mergeCell ref="A39:A43"/>
  </mergeCells>
  <printOptions/>
  <pageMargins left="0.7874015748031497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2019-12-06T04:40:45Z</cp:lastPrinted>
  <dcterms:created xsi:type="dcterms:W3CDTF">1996-10-08T23:32:33Z</dcterms:created>
  <dcterms:modified xsi:type="dcterms:W3CDTF">2019-12-06T04:41:46Z</dcterms:modified>
  <cp:category/>
  <cp:version/>
  <cp:contentType/>
  <cp:contentStatus/>
</cp:coreProperties>
</file>