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ы вед.2020 " sheetId="1" r:id="rId1"/>
  </sheets>
  <definedNames/>
  <calcPr fullCalcOnLoad="1"/>
</workbook>
</file>

<file path=xl/sharedStrings.xml><?xml version="1.0" encoding="utf-8"?>
<sst xmlns="http://schemas.openxmlformats.org/spreadsheetml/2006/main" count="775" uniqueCount="185">
  <si>
    <t>Раздел</t>
  </si>
  <si>
    <t>подраздел</t>
  </si>
  <si>
    <t>Целевая статья раздела</t>
  </si>
  <si>
    <t>Вид расхода</t>
  </si>
  <si>
    <t>Всего по МО сельское поселение Каркатеевы</t>
  </si>
  <si>
    <t>Общегосударственные вопросы</t>
  </si>
  <si>
    <t>09</t>
  </si>
  <si>
    <t>01</t>
  </si>
  <si>
    <t>07</t>
  </si>
  <si>
    <t>04</t>
  </si>
  <si>
    <t>05</t>
  </si>
  <si>
    <t>03</t>
  </si>
  <si>
    <t>02</t>
  </si>
  <si>
    <t>10</t>
  </si>
  <si>
    <t>Связь и информатика</t>
  </si>
  <si>
    <t>11</t>
  </si>
  <si>
    <t>13</t>
  </si>
  <si>
    <t>540</t>
  </si>
  <si>
    <t>14</t>
  </si>
  <si>
    <t>Резервный фонд</t>
  </si>
  <si>
    <t xml:space="preserve">                               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</si>
  <si>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</si>
  <si>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</si>
  <si>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</si>
  <si>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</si>
  <si>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Молодежная политика и оздоровление детей</t>
  </si>
  <si>
    <t>Мобилизационная и вневойсковая подготовка</t>
  </si>
  <si>
    <t>Благоустройство</t>
  </si>
  <si>
    <t xml:space="preserve">Наименование </t>
  </si>
  <si>
    <t>Жилищное хозяйство</t>
  </si>
  <si>
    <t>Национальная экономика</t>
  </si>
  <si>
    <t>Жилищно-коммунальное хозяйство</t>
  </si>
  <si>
    <t>в том числе расходы, осуществляемые за счет субвенций из федерального и окружного бюджета</t>
  </si>
  <si>
    <t>Межбюджетные трансферты бюджетам субъектов Российской Федерации и муниципальных образований общего характера</t>
  </si>
  <si>
    <t>Образование</t>
  </si>
  <si>
    <t>Национальная оборона</t>
  </si>
  <si>
    <t xml:space="preserve">в том числе расходы, осуществляемые по вопросам местного значения </t>
  </si>
  <si>
    <t>Фонд оплаты труда казенных учреждений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</si>
  <si>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</si>
  <si>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</si>
  <si>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самоуправления</t>
  </si>
  <si>
    <t>Резервные фонды</t>
  </si>
  <si>
    <t>Резервные средства</t>
  </si>
  <si>
    <t>Иные выплаты населению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</si>
  <si>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</si>
  <si>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</si>
  <si>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>Вед.</t>
  </si>
  <si>
    <t xml:space="preserve">Прочие межбюджетные трансферты бюджетам субъектов Российской Федерации и муниципальных образований общего характера 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</si>
  <si>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</si>
  <si>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</si>
  <si>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</si>
  <si>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</si>
  <si>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Уплата налогов, сборов и иных платежей</t>
  </si>
  <si>
    <t>120</t>
  </si>
  <si>
    <t>200</t>
  </si>
  <si>
    <t>240</t>
  </si>
  <si>
    <t>100</t>
  </si>
  <si>
    <t>500</t>
  </si>
  <si>
    <t>Иные межбюджетные ассигнования</t>
  </si>
  <si>
    <t>Межбюджетные трансферты</t>
  </si>
  <si>
    <t>50.1.00.02030</t>
  </si>
  <si>
    <t>50.0.00.20940</t>
  </si>
  <si>
    <t>50.0.00.51180</t>
  </si>
  <si>
    <t>110</t>
  </si>
  <si>
    <t>Социальное обеспечение и иные выплаты населению</t>
  </si>
  <si>
    <t>Всего по МУ "Администрация поселения Каркатеевы"</t>
  </si>
  <si>
    <t>к решению Совета депутатов</t>
  </si>
  <si>
    <t>Иные межбюджетные трансферты</t>
  </si>
  <si>
    <t>Субсидии на создание условий для деятельности народных дружин</t>
  </si>
  <si>
    <t xml:space="preserve"> МКУ  "НИКА"</t>
  </si>
  <si>
    <t>Утверждено (тыс. руб.)</t>
  </si>
  <si>
    <t>11.0.01.99990</t>
  </si>
  <si>
    <t>09.0.01.99990</t>
  </si>
  <si>
    <t>04.0.01.99990</t>
  </si>
  <si>
    <t>800</t>
  </si>
  <si>
    <t>850</t>
  </si>
  <si>
    <t>10.0.01.99990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</si>
  <si>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</si>
  <si>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Непрограммные расходы органов муниципальной власти Нефтеюганского района</t>
  </si>
  <si>
    <t>50.0.00.00000</t>
  </si>
  <si>
    <t>Обеспечение деятельности Думы Нефтеюганского района</t>
  </si>
  <si>
    <t>50.1.00.00000</t>
  </si>
  <si>
    <t>10.0.00.00000</t>
  </si>
  <si>
    <t>Основное мероприятие "Составление проекта бюджета поселения, исполнение бюджета поселения, формирование отчетности"</t>
  </si>
  <si>
    <t>10.0.01.00000</t>
  </si>
  <si>
    <t>Расходы на обеспечение функций органов местного самоуправления (местное самоуправление)</t>
  </si>
  <si>
    <t>10.0.01.02040</t>
  </si>
  <si>
    <t>06.0.00.00000</t>
  </si>
  <si>
    <t>Основное мероприятие "Повышение квалификации муниципальных служащих"</t>
  </si>
  <si>
    <t>06.0.01.00000</t>
  </si>
  <si>
    <t>06.0.01.02040</t>
  </si>
  <si>
    <t>09.0.00.00000</t>
  </si>
  <si>
    <t>Основное мероприятие "Создание условий для пожарной безопасности"</t>
  </si>
  <si>
    <t>09.0.01.00000</t>
  </si>
  <si>
    <t>02.0.0000000</t>
  </si>
  <si>
    <t>Основное мероприятие "Профилактики экстремизма, терроризма"</t>
  </si>
  <si>
    <t>02.0.01.00000</t>
  </si>
  <si>
    <t>02.0.01.99990</t>
  </si>
  <si>
    <t>03.0.00.00000</t>
  </si>
  <si>
    <t>Основное мероприятие "Профилактика правонарушений"</t>
  </si>
  <si>
    <t>03.0.01.00000</t>
  </si>
  <si>
    <t>03.0.01.82300</t>
  </si>
  <si>
    <t>Создание условий для деятельности народных дружин (cофинансирование)</t>
  </si>
  <si>
    <t>03.0.01.S2300</t>
  </si>
  <si>
    <t>01.0.00.00000</t>
  </si>
  <si>
    <t>Основное мероприятие " Содержание и ремонт автомобильных дорог"</t>
  </si>
  <si>
    <t>01.0.01.00000</t>
  </si>
  <si>
    <t>08.0.00.00000</t>
  </si>
  <si>
    <t>Основное мероприятие "Содержание и ремонт муниципального имущества"</t>
  </si>
  <si>
    <t>08.0.01.00000</t>
  </si>
  <si>
    <t>08.0.01.99990</t>
  </si>
  <si>
    <t>Основное мероприятие "Техническая инвентаризация и паспортизация объектов"</t>
  </si>
  <si>
    <t>08.0.02.99990</t>
  </si>
  <si>
    <t>Муниципальная программа "Формирование современной городской среды в муниципальном образовании сельское поселение Каркатеевы на 2018-2022 годы"</t>
  </si>
  <si>
    <t>05.0.00.00000</t>
  </si>
  <si>
    <t>Основное мероприятие "Повышение уровня благоустройства территорий общего пользования"</t>
  </si>
  <si>
    <t>05.0.02.00000</t>
  </si>
  <si>
    <t>Реализация мероприятий муниципальной программы "Формирование современной городской среды в муниципальном образовании сельское поселение Каркатеевы на 2018-2022 годы"</t>
  </si>
  <si>
    <t>05.0.02.99990</t>
  </si>
  <si>
    <t>Основное мероприятие "Межбюджетные трансферты из бюджета поселения бюджету Нефтеюганского района"</t>
  </si>
  <si>
    <t>10.0.02.00000</t>
  </si>
  <si>
    <t>10.0.02.89020</t>
  </si>
  <si>
    <t>50.0.00.89020</t>
  </si>
  <si>
    <t>11.0.00.00000</t>
  </si>
  <si>
    <t>Основное мероприятие "Повышение энергетической эффективности"</t>
  </si>
  <si>
    <t>11.0.01.00000</t>
  </si>
  <si>
    <t>04.0.00.00000</t>
  </si>
  <si>
    <t>Основное мероприятие "Приобретение и сопровождение программного обеспечения, оборудования"</t>
  </si>
  <si>
    <t>04.0.01.00000</t>
  </si>
  <si>
    <t>07.0.00.00000</t>
  </si>
  <si>
    <t>Основное мероприятие "Трудоустройство несовершеннолетних граждан"</t>
  </si>
  <si>
    <t>07.0.01.00000</t>
  </si>
  <si>
    <t>07.0.01.99990</t>
  </si>
  <si>
    <t>Основное мероприятие "Организация отдыха детей, подростков, молодежи"</t>
  </si>
  <si>
    <t>07.0.02.00000</t>
  </si>
  <si>
    <t>07.0.02.99990</t>
  </si>
  <si>
    <t>Профессиональная подготовка, переподготовка и повышение квалификации</t>
  </si>
  <si>
    <t>10.0.01.20904</t>
  </si>
  <si>
    <t>Информационное освещение деятельности органов местного самоуправления и поддержка средств массовой информации</t>
  </si>
  <si>
    <t>01.0.01.20902</t>
  </si>
  <si>
    <t>Содержание автомобильных дорог</t>
  </si>
  <si>
    <t>08.0.02.00000</t>
  </si>
  <si>
    <t>Расходы на реализацию проектов "Народный бюджет"</t>
  </si>
  <si>
    <t>06</t>
  </si>
  <si>
    <t>12.0.00.00000</t>
  </si>
  <si>
    <t>12.0.02.84290</t>
  </si>
  <si>
    <t>Охрана окружающей среды</t>
  </si>
  <si>
    <t>Другие вопросы в области охраны окружающей среды</t>
  </si>
  <si>
    <t>Субвенции на осуществлении отдельных государственных полномочий Ханты-Масийского автономного округа - Югры в сфере обращения с твердыми коммунальными отходами</t>
  </si>
  <si>
    <t>Муниципальная программа  "Развитие и совершенствование сети автомобильных дорог общего пользования, предназначенных для решения  местных вопросов сельского поселения Каркатеевы на 2019-2023 годы"</t>
  </si>
  <si>
    <t>Муниципальная программа Нефтеюганского района "Обеспечение экологической безопасности Нефтеюганского района на 2019-2024 годы и на период до 2030 года"</t>
  </si>
  <si>
    <t>Реализация мероприятий в рамках муниципальной программы "Развитие информационных технологий в муниципальных учреждениях сельского поселения Каркатеевы на 2019-2022 годы"</t>
  </si>
  <si>
    <t>Муниципальная программа  "Организация летнего отдыха, оздоровления, трудозанятости детей, подростков и молодежи на 2019-2022 годы"</t>
  </si>
  <si>
    <t>Реализация мероприятий муниципальной программы «Организация летнего отдыха, оздоровления, трудозанятости детей, подростков и молодежи на 2019-2022 годы»</t>
  </si>
  <si>
    <t>Муниципальная программа "Развитие информационных технологий в муниципальных учреждениях сельского поселения Каркатеевы на 2019-2022 годы"</t>
  </si>
  <si>
    <t>05.0.F2.00000</t>
  </si>
  <si>
    <t>05.0.F2.55550</t>
  </si>
  <si>
    <t>Основное мероприятие "Федеральный проект "Формирование комфортной городской среды"</t>
  </si>
  <si>
    <t>Ведомственная структура расходов бюджета сельского поселения Каркатеевы на 2020 год</t>
  </si>
  <si>
    <t>2020 год</t>
  </si>
  <si>
    <t>Муниципальная программа «Повышение эффективности 
бюджетных расходов сельского поселения Каркатеевы на 2020-2023 годы»</t>
  </si>
  <si>
    <t>Муниципальная программа "Развитие муниципальной службы в муниципальном образовании сельское поселение Каркатеевы на 2020-2023 годы"</t>
  </si>
  <si>
    <t>Реализация мероприятий в рамках муниципальной программы «Повышение эффективности 
бюджетных расходов сельского поселения Каркатеевы на 2020-2023 годы»</t>
  </si>
  <si>
    <t>Муниципальная программа "Укрепление пожарной безопасности на территории муниципального образования сельское поселение Каркатеевы на 2020 – 2023 годы"</t>
  </si>
  <si>
    <t>Реализация мероприятий муниципальной программы "Укрепление пожарной безопасности на территории муниципального образования сельское поселение Каркатеевы на 2020-2023 годы"</t>
  </si>
  <si>
    <t>Муниципальная программа "Профилактика экстремизма, терроризма и гармонизации межэтнических и межкультурных отношений на территории муниципального образования сельское поселение Каркатеевы на 2020 -2023 годы"</t>
  </si>
  <si>
    <t>Реализация мероприятий муниципальной программы "Профилактика экстремизма, терроризма и гармонизации межэтнических и межкультурных отношений на территории муниципального образования сельское поселение Каркатеевы на 2020 –2023 годы"</t>
  </si>
  <si>
    <t>Муниципальная программа "Профилактика правонарушений в отдельных сферах жизнедеятельности граждан в сельского поселении Каркатеевы на 2020-2023 годы"</t>
  </si>
  <si>
    <t>Муниципальная программа "Управление и распоряжение муниципальным имуществом сельского поселения Каркатеевы на 2020– 2023 годы"</t>
  </si>
  <si>
    <t>Реализация мероприятий муниципальной программы «Управление имуществом муниципального образования Нефтеюганский район на 2020-2023 годы»</t>
  </si>
  <si>
    <t>05.0.03.00000</t>
  </si>
  <si>
    <t>05.0.03.89001</t>
  </si>
  <si>
    <t>Основное мероприятие "Реализация проектов "Народный бюджет"</t>
  </si>
  <si>
    <t>05.0.03.99990</t>
  </si>
  <si>
    <t>Реализация мероприятий</t>
  </si>
  <si>
    <t>Муниципальная программа "Повышение эффективности бюджетных расходов сельского поселения Каркатеевы на 2020-2023 годы"</t>
  </si>
  <si>
    <t>Муниципальная программа "Управление и распоряжение муниципальным имуществом сельского поселения Каркатеевы на 2020 – 2023 годы"</t>
  </si>
  <si>
    <t>05.0.0.00000</t>
  </si>
  <si>
    <t>Муниципальная программа "Энергосбережение и повышение энергетической эффективности в муниципальном образовании сельское поселение Каркатеевы на 2020-2024 годы"</t>
  </si>
  <si>
    <t>Реализация мероприятий в рамках муниципальной программы «Энергосбережение и повышение энергетической эффективности в муниципальном образовании сельское поселение Каркатеевы на 2020-2024 годы»</t>
  </si>
  <si>
    <t>Обеспечение защиты информации и персональных данных</t>
  </si>
  <si>
    <t>Приложение  7</t>
  </si>
  <si>
    <r>
      <t xml:space="preserve">от </t>
    </r>
    <r>
      <rPr>
        <u val="single"/>
        <sz val="13"/>
        <rFont val="Arial"/>
        <family val="2"/>
      </rPr>
      <t>05.12.2019</t>
    </r>
    <r>
      <rPr>
        <sz val="13"/>
        <rFont val="Arial"/>
        <family val="2"/>
      </rPr>
      <t xml:space="preserve"> № __</t>
    </r>
    <r>
      <rPr>
        <u val="single"/>
        <sz val="13"/>
        <rFont val="Arial"/>
        <family val="2"/>
      </rPr>
      <t>69_</t>
    </r>
    <r>
      <rPr>
        <sz val="13"/>
        <rFont val="Arial"/>
        <family val="2"/>
      </rPr>
      <t>_</t>
    </r>
  </si>
  <si>
    <t>04.0.01.89004</t>
  </si>
  <si>
    <t>Реализация мероприятий муниципальной программы "Управление и распоряжение муниципальным имуществом сельского поселения Каркатеевы на 2020– 2023 годы"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</si>
</sst>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;[Red]#,##0.0"/>
    <numFmt numFmtId="186" formatCode="#,##0.000"/>
    <numFmt numFmtId="187" formatCode="#,##0.0_ ;[Red]\-#,##0.0\ "/>
    <numFmt numFmtId="188" formatCode="0.000"/>
    <numFmt numFmtId="189" formatCode="0.0"/>
    <numFmt numFmtId="190" formatCode="#,##0.00;[Red]#,##0.00"/>
    <numFmt numFmtId="191" formatCode="#,##0.0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3"/>
      <name val="Arial"/>
      <family val="2"/>
    </font>
    <font>
      <sz val="8"/>
      <color indexed="63"/>
      <name val="Arial"/>
      <family val="2"/>
    </font>
    <font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191" fontId="4" fillId="0" borderId="10" xfId="0" applyNumberFormat="1" applyFont="1" applyBorder="1" applyAlignment="1">
      <alignment horizontal="center" vertical="center"/>
    </xf>
    <xf numFmtId="191" fontId="3" fillId="0" borderId="10" xfId="0" applyNumberFormat="1" applyFont="1" applyBorder="1" applyAlignment="1">
      <alignment horizontal="center"/>
    </xf>
    <xf numFmtId="191" fontId="4" fillId="0" borderId="10" xfId="0" applyNumberFormat="1" applyFont="1" applyBorder="1" applyAlignment="1">
      <alignment horizontal="center"/>
    </xf>
    <xf numFmtId="191" fontId="3" fillId="0" borderId="10" xfId="0" applyNumberFormat="1" applyFont="1" applyBorder="1" applyAlignment="1">
      <alignment horizontal="center" vertical="center"/>
    </xf>
    <xf numFmtId="191" fontId="3" fillId="0" borderId="10" xfId="0" applyNumberFormat="1" applyFont="1" applyBorder="1" applyAlignment="1">
      <alignment/>
    </xf>
    <xf numFmtId="191" fontId="3" fillId="0" borderId="10" xfId="0" applyNumberFormat="1" applyFont="1" applyFill="1" applyBorder="1" applyAlignment="1">
      <alignment horizontal="center" vertical="center"/>
    </xf>
    <xf numFmtId="191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8"/>
  <sheetViews>
    <sheetView tabSelected="1" zoomScalePageLayoutView="0" workbookViewId="0" topLeftCell="A82">
      <selection activeCell="B91" sqref="B91"/>
    </sheetView>
  </sheetViews>
  <sheetFormatPr defaultColWidth="9.140625" defaultRowHeight="12.75"/>
  <cols>
    <col min="1" max="1" width="35.00390625" style="0" customWidth="1"/>
    <col min="2" max="2" width="5.421875" style="0" customWidth="1"/>
    <col min="3" max="3" width="4.7109375" style="0" customWidth="1"/>
    <col min="4" max="4" width="4.00390625" style="0" customWidth="1"/>
    <col min="5" max="5" width="12.28125" style="0" customWidth="1"/>
    <col min="6" max="6" width="5.57421875" style="0" customWidth="1"/>
    <col min="7" max="8" width="12.8515625" style="0" customWidth="1"/>
    <col min="9" max="9" width="13.7109375" style="0" customWidth="1"/>
    <col min="10" max="10" width="11.140625" style="0" customWidth="1"/>
    <col min="11" max="11" width="11.7109375" style="0" hidden="1" customWidth="1"/>
    <col min="12" max="12" width="10.7109375" style="0" hidden="1" customWidth="1"/>
    <col min="13" max="13" width="0" style="0" hidden="1" customWidth="1"/>
    <col min="14" max="14" width="11.7109375" style="0" hidden="1" customWidth="1"/>
    <col min="15" max="15" width="10.7109375" style="0" hidden="1" customWidth="1"/>
    <col min="16" max="16" width="9.140625" style="0" hidden="1" customWidth="1"/>
  </cols>
  <sheetData>
    <row r="1" spans="1:14" ht="16.5">
      <c r="A1" s="31"/>
      <c r="B1" s="31"/>
      <c r="C1" s="31"/>
      <c r="D1" s="31"/>
      <c r="E1" s="31"/>
      <c r="F1" s="31"/>
      <c r="G1" s="36" t="s">
        <v>181</v>
      </c>
      <c r="H1" s="36"/>
      <c r="I1" s="36"/>
      <c r="J1" s="32"/>
      <c r="K1" s="32"/>
      <c r="L1" s="32"/>
      <c r="M1" s="32"/>
      <c r="N1" s="32"/>
    </row>
    <row r="2" spans="1:16" ht="16.5">
      <c r="A2" s="36" t="s">
        <v>66</v>
      </c>
      <c r="B2" s="36"/>
      <c r="C2" s="36"/>
      <c r="D2" s="36"/>
      <c r="E2" s="36"/>
      <c r="F2" s="36"/>
      <c r="G2" s="36"/>
      <c r="H2" s="36"/>
      <c r="I2" s="36"/>
      <c r="J2" s="33"/>
      <c r="K2" s="33"/>
      <c r="L2" s="33"/>
      <c r="M2" s="33"/>
      <c r="N2" s="33"/>
      <c r="O2" s="33"/>
      <c r="P2" s="33"/>
    </row>
    <row r="3" spans="1:16" ht="16.5">
      <c r="A3" s="36" t="s">
        <v>182</v>
      </c>
      <c r="B3" s="36"/>
      <c r="C3" s="36"/>
      <c r="D3" s="36"/>
      <c r="E3" s="36"/>
      <c r="F3" s="36"/>
      <c r="G3" s="36"/>
      <c r="H3" s="36"/>
      <c r="I3" s="36"/>
      <c r="J3" s="33"/>
      <c r="K3" s="33"/>
      <c r="L3" s="33"/>
      <c r="M3" s="33"/>
      <c r="N3" s="33"/>
      <c r="O3" s="33"/>
      <c r="P3" s="33"/>
    </row>
    <row r="5" spans="1:10" ht="20.25" customHeight="1">
      <c r="A5" s="37" t="s">
        <v>158</v>
      </c>
      <c r="B5" s="37"/>
      <c r="C5" s="37"/>
      <c r="D5" s="37"/>
      <c r="E5" s="37"/>
      <c r="F5" s="37"/>
      <c r="G5" s="37"/>
      <c r="H5" s="37"/>
      <c r="I5" s="37"/>
      <c r="J5" s="34"/>
    </row>
    <row r="7" spans="1:9" ht="12.75">
      <c r="A7" s="38" t="s">
        <v>28</v>
      </c>
      <c r="B7" s="40" t="s">
        <v>46</v>
      </c>
      <c r="C7" s="38" t="s">
        <v>0</v>
      </c>
      <c r="D7" s="38" t="s">
        <v>1</v>
      </c>
      <c r="E7" s="38" t="s">
        <v>2</v>
      </c>
      <c r="F7" s="38" t="s">
        <v>3</v>
      </c>
      <c r="G7" s="39" t="s">
        <v>159</v>
      </c>
      <c r="H7" s="39"/>
      <c r="I7" s="39"/>
    </row>
    <row r="8" spans="1:9" ht="90">
      <c r="A8" s="38"/>
      <c r="B8" s="41"/>
      <c r="C8" s="38"/>
      <c r="D8" s="38"/>
      <c r="E8" s="38"/>
      <c r="F8" s="38"/>
      <c r="G8" s="3" t="s">
        <v>70</v>
      </c>
      <c r="H8" s="3" t="s">
        <v>36</v>
      </c>
      <c r="I8" s="3" t="s">
        <v>32</v>
      </c>
    </row>
    <row r="9" spans="1:9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</row>
    <row r="10" spans="1:9" ht="22.5">
      <c r="A10" s="7" t="s">
        <v>65</v>
      </c>
      <c r="B10" s="7"/>
      <c r="C10" s="5"/>
      <c r="D10" s="5"/>
      <c r="E10" s="5"/>
      <c r="F10" s="5"/>
      <c r="G10" s="19">
        <f>G11+G50+G56+G77+G84+G111+G117+G124</f>
        <v>43634.87651</v>
      </c>
      <c r="H10" s="19">
        <f>H11+H50+H56+H77+H84+H111+H117+H124</f>
        <v>43410.401509999996</v>
      </c>
      <c r="I10" s="19">
        <f>I11+I50+I56+I77+I84+I111+I117+I124</f>
        <v>224.475</v>
      </c>
    </row>
    <row r="11" spans="1:9" ht="12.75">
      <c r="A11" s="8" t="s">
        <v>5</v>
      </c>
      <c r="B11" s="30">
        <v>650</v>
      </c>
      <c r="C11" s="15" t="s">
        <v>7</v>
      </c>
      <c r="D11" s="2"/>
      <c r="E11" s="2"/>
      <c r="F11" s="2"/>
      <c r="G11" s="20">
        <f>G15+G18+G39+G40</f>
        <v>7965.3</v>
      </c>
      <c r="H11" s="20">
        <f>H15+H18+H39+H40</f>
        <v>7965.3</v>
      </c>
      <c r="I11" s="21"/>
    </row>
    <row r="12" spans="1:9" ht="33.75">
      <c r="A12" s="8" t="s">
        <v>39</v>
      </c>
      <c r="B12" s="30">
        <v>650</v>
      </c>
      <c r="C12" s="15" t="s">
        <v>7</v>
      </c>
      <c r="D12" s="15" t="s">
        <v>12</v>
      </c>
      <c r="E12" s="2"/>
      <c r="F12" s="2"/>
      <c r="G12" s="20">
        <f>G15</f>
        <v>1653.2</v>
      </c>
      <c r="H12" s="20">
        <f aca="true" t="shared" si="0" ref="H12:H21">G12</f>
        <v>1653.2</v>
      </c>
      <c r="I12" s="21"/>
    </row>
    <row r="13" spans="1:9" ht="26.25" customHeight="1">
      <c r="A13" s="8" t="s">
        <v>78</v>
      </c>
      <c r="B13" s="30">
        <v>650</v>
      </c>
      <c r="C13" s="15" t="s">
        <v>7</v>
      </c>
      <c r="D13" s="15" t="s">
        <v>12</v>
      </c>
      <c r="E13" s="15" t="s">
        <v>79</v>
      </c>
      <c r="F13" s="2"/>
      <c r="G13" s="20">
        <f>G14</f>
        <v>1653.2</v>
      </c>
      <c r="H13" s="20">
        <f>H14</f>
        <v>1653.2</v>
      </c>
      <c r="I13" s="21"/>
    </row>
    <row r="14" spans="1:9" ht="25.5" customHeight="1">
      <c r="A14" s="8" t="s">
        <v>80</v>
      </c>
      <c r="B14" s="30">
        <v>650</v>
      </c>
      <c r="C14" s="15" t="s">
        <v>7</v>
      </c>
      <c r="D14" s="15" t="s">
        <v>12</v>
      </c>
      <c r="E14" s="15" t="s">
        <v>81</v>
      </c>
      <c r="F14" s="2"/>
      <c r="G14" s="20">
        <f>G15</f>
        <v>1653.2</v>
      </c>
      <c r="H14" s="20">
        <f>H15</f>
        <v>1653.2</v>
      </c>
      <c r="I14" s="21"/>
    </row>
    <row r="15" spans="1:9" ht="16.5" customHeight="1">
      <c r="A15" s="9" t="s">
        <v>40</v>
      </c>
      <c r="B15" s="30">
        <v>650</v>
      </c>
      <c r="C15" s="15" t="s">
        <v>7</v>
      </c>
      <c r="D15" s="15" t="s">
        <v>12</v>
      </c>
      <c r="E15" s="15" t="s">
        <v>60</v>
      </c>
      <c r="F15" s="2"/>
      <c r="G15" s="20">
        <f>G16</f>
        <v>1653.2</v>
      </c>
      <c r="H15" s="20">
        <f t="shared" si="0"/>
        <v>1653.2</v>
      </c>
      <c r="I15" s="20"/>
    </row>
    <row r="16" spans="1:9" ht="58.5" customHeight="1">
      <c r="A16" s="9" t="s">
        <v>48</v>
      </c>
      <c r="B16" s="27">
        <v>650</v>
      </c>
      <c r="C16" s="16" t="s">
        <v>7</v>
      </c>
      <c r="D16" s="16" t="s">
        <v>12</v>
      </c>
      <c r="E16" s="16" t="s">
        <v>60</v>
      </c>
      <c r="F16" s="1">
        <v>100</v>
      </c>
      <c r="G16" s="22">
        <f>G17</f>
        <v>1653.2</v>
      </c>
      <c r="H16" s="22">
        <f t="shared" si="0"/>
        <v>1653.2</v>
      </c>
      <c r="I16" s="20"/>
    </row>
    <row r="17" spans="1:9" ht="22.5">
      <c r="A17" s="9" t="s">
        <v>49</v>
      </c>
      <c r="B17" s="27">
        <v>650</v>
      </c>
      <c r="C17" s="16" t="s">
        <v>7</v>
      </c>
      <c r="D17" s="16" t="s">
        <v>12</v>
      </c>
      <c r="E17" s="16" t="s">
        <v>60</v>
      </c>
      <c r="F17" s="1">
        <v>120</v>
      </c>
      <c r="G17" s="22">
        <v>1653.2</v>
      </c>
      <c r="H17" s="22">
        <f t="shared" si="0"/>
        <v>1653.2</v>
      </c>
      <c r="I17" s="20"/>
    </row>
    <row r="18" spans="1:9" ht="49.5" customHeight="1">
      <c r="A18" s="8" t="s">
        <v>21</v>
      </c>
      <c r="B18" s="27">
        <v>650</v>
      </c>
      <c r="C18" s="16" t="s">
        <v>7</v>
      </c>
      <c r="D18" s="16" t="s">
        <v>9</v>
      </c>
      <c r="E18" s="16"/>
      <c r="F18" s="6"/>
      <c r="G18" s="22">
        <f>G19+G28</f>
        <v>6217.1</v>
      </c>
      <c r="H18" s="22">
        <f>H19+H28</f>
        <v>6217.1</v>
      </c>
      <c r="I18" s="22"/>
    </row>
    <row r="19" spans="1:9" ht="51.75" customHeight="1">
      <c r="A19" s="14" t="s">
        <v>160</v>
      </c>
      <c r="B19" s="27">
        <v>650</v>
      </c>
      <c r="C19" s="16" t="s">
        <v>7</v>
      </c>
      <c r="D19" s="16" t="s">
        <v>9</v>
      </c>
      <c r="E19" s="16" t="s">
        <v>82</v>
      </c>
      <c r="F19" s="6"/>
      <c r="G19" s="22">
        <f>G20</f>
        <v>6165.1</v>
      </c>
      <c r="H19" s="22">
        <f>H20</f>
        <v>6165.1</v>
      </c>
      <c r="I19" s="22"/>
    </row>
    <row r="20" spans="1:9" ht="38.25" customHeight="1">
      <c r="A20" s="9" t="s">
        <v>83</v>
      </c>
      <c r="B20" s="27">
        <v>650</v>
      </c>
      <c r="C20" s="16" t="s">
        <v>7</v>
      </c>
      <c r="D20" s="16" t="s">
        <v>9</v>
      </c>
      <c r="E20" s="16" t="s">
        <v>84</v>
      </c>
      <c r="F20" s="6"/>
      <c r="G20" s="22">
        <f>G21</f>
        <v>6165.1</v>
      </c>
      <c r="H20" s="22">
        <f>H21</f>
        <v>6165.1</v>
      </c>
      <c r="I20" s="22"/>
    </row>
    <row r="21" spans="1:9" ht="35.25" customHeight="1">
      <c r="A21" s="14" t="s">
        <v>85</v>
      </c>
      <c r="B21" s="27">
        <v>650</v>
      </c>
      <c r="C21" s="16" t="s">
        <v>7</v>
      </c>
      <c r="D21" s="16" t="s">
        <v>9</v>
      </c>
      <c r="E21" s="16" t="s">
        <v>86</v>
      </c>
      <c r="F21" s="6"/>
      <c r="G21" s="22">
        <f>G22+G24+G26</f>
        <v>6165.1</v>
      </c>
      <c r="H21" s="22">
        <f t="shared" si="0"/>
        <v>6165.1</v>
      </c>
      <c r="I21" s="22"/>
    </row>
    <row r="22" spans="1:9" ht="63" customHeight="1">
      <c r="A22" s="9" t="s">
        <v>48</v>
      </c>
      <c r="B22" s="27">
        <v>650</v>
      </c>
      <c r="C22" s="16" t="s">
        <v>7</v>
      </c>
      <c r="D22" s="16" t="s">
        <v>9</v>
      </c>
      <c r="E22" s="16" t="s">
        <v>86</v>
      </c>
      <c r="F22" s="1">
        <v>100</v>
      </c>
      <c r="G22" s="22">
        <f>G23</f>
        <v>6139</v>
      </c>
      <c r="H22" s="22">
        <f>H23</f>
        <v>6139</v>
      </c>
      <c r="I22" s="23"/>
    </row>
    <row r="23" spans="1:9" ht="22.5" customHeight="1">
      <c r="A23" s="9" t="s">
        <v>49</v>
      </c>
      <c r="B23" s="27">
        <v>650</v>
      </c>
      <c r="C23" s="16" t="s">
        <v>7</v>
      </c>
      <c r="D23" s="16" t="s">
        <v>9</v>
      </c>
      <c r="E23" s="16" t="s">
        <v>86</v>
      </c>
      <c r="F23" s="1">
        <v>120</v>
      </c>
      <c r="G23" s="22">
        <v>6139</v>
      </c>
      <c r="H23" s="22">
        <f>G23</f>
        <v>6139</v>
      </c>
      <c r="I23" s="23"/>
    </row>
    <row r="24" spans="1:9" ht="27" customHeight="1">
      <c r="A24" s="9" t="s">
        <v>50</v>
      </c>
      <c r="B24" s="27">
        <v>650</v>
      </c>
      <c r="C24" s="16" t="s">
        <v>7</v>
      </c>
      <c r="D24" s="16" t="s">
        <v>9</v>
      </c>
      <c r="E24" s="16" t="s">
        <v>86</v>
      </c>
      <c r="F24" s="1">
        <v>200</v>
      </c>
      <c r="G24" s="22">
        <f>G25</f>
        <v>10</v>
      </c>
      <c r="H24" s="22">
        <f>H25</f>
        <v>10</v>
      </c>
      <c r="I24" s="23"/>
    </row>
    <row r="25" spans="1:9" ht="30" customHeight="1">
      <c r="A25" s="9" t="s">
        <v>51</v>
      </c>
      <c r="B25" s="27">
        <v>650</v>
      </c>
      <c r="C25" s="16" t="s">
        <v>7</v>
      </c>
      <c r="D25" s="16" t="s">
        <v>9</v>
      </c>
      <c r="E25" s="16" t="s">
        <v>86</v>
      </c>
      <c r="F25" s="1">
        <v>240</v>
      </c>
      <c r="G25" s="22">
        <v>10</v>
      </c>
      <c r="H25" s="22">
        <f>G25</f>
        <v>10</v>
      </c>
      <c r="I25" s="23"/>
    </row>
    <row r="26" spans="1:9" ht="20.25" customHeight="1">
      <c r="A26" s="10" t="s">
        <v>58</v>
      </c>
      <c r="B26" s="30">
        <v>650</v>
      </c>
      <c r="C26" s="16" t="s">
        <v>7</v>
      </c>
      <c r="D26" s="16" t="s">
        <v>9</v>
      </c>
      <c r="E26" s="16" t="s">
        <v>86</v>
      </c>
      <c r="F26" s="1">
        <v>800</v>
      </c>
      <c r="G26" s="22">
        <f>G27</f>
        <v>16.1</v>
      </c>
      <c r="H26" s="22">
        <f>H27</f>
        <v>16.1</v>
      </c>
      <c r="I26" s="22"/>
    </row>
    <row r="27" spans="1:9" ht="19.5" customHeight="1">
      <c r="A27" s="4" t="s">
        <v>52</v>
      </c>
      <c r="B27" s="30">
        <v>650</v>
      </c>
      <c r="C27" s="16" t="s">
        <v>7</v>
      </c>
      <c r="D27" s="16" t="s">
        <v>9</v>
      </c>
      <c r="E27" s="16" t="s">
        <v>86</v>
      </c>
      <c r="F27" s="1">
        <v>850</v>
      </c>
      <c r="G27" s="22">
        <v>16.1</v>
      </c>
      <c r="H27" s="22">
        <f>G27</f>
        <v>16.1</v>
      </c>
      <c r="I27" s="22"/>
    </row>
    <row r="28" spans="1:9" ht="46.5" customHeight="1">
      <c r="A28" s="10" t="s">
        <v>161</v>
      </c>
      <c r="B28" s="27">
        <v>650</v>
      </c>
      <c r="C28" s="16" t="s">
        <v>7</v>
      </c>
      <c r="D28" s="16" t="s">
        <v>9</v>
      </c>
      <c r="E28" s="16" t="s">
        <v>87</v>
      </c>
      <c r="F28" s="1"/>
      <c r="G28" s="22">
        <f>G29</f>
        <v>52</v>
      </c>
      <c r="H28" s="22">
        <f>H29</f>
        <v>52</v>
      </c>
      <c r="I28" s="22"/>
    </row>
    <row r="29" spans="1:9" ht="25.5" customHeight="1">
      <c r="A29" s="10" t="s">
        <v>88</v>
      </c>
      <c r="B29" s="27">
        <v>650</v>
      </c>
      <c r="C29" s="16" t="s">
        <v>7</v>
      </c>
      <c r="D29" s="16" t="s">
        <v>9</v>
      </c>
      <c r="E29" s="16" t="s">
        <v>89</v>
      </c>
      <c r="F29" s="1"/>
      <c r="G29" s="22">
        <f>G30</f>
        <v>52</v>
      </c>
      <c r="H29" s="22">
        <f>H30</f>
        <v>52</v>
      </c>
      <c r="I29" s="22"/>
    </row>
    <row r="30" spans="1:9" ht="33.75">
      <c r="A30" s="8" t="s">
        <v>85</v>
      </c>
      <c r="B30" s="27">
        <v>650</v>
      </c>
      <c r="C30" s="16" t="s">
        <v>7</v>
      </c>
      <c r="D30" s="16" t="s">
        <v>9</v>
      </c>
      <c r="E30" s="16" t="s">
        <v>90</v>
      </c>
      <c r="F30" s="1"/>
      <c r="G30" s="22">
        <f>G31+G33</f>
        <v>52</v>
      </c>
      <c r="H30" s="22">
        <f>G30</f>
        <v>52</v>
      </c>
      <c r="I30" s="22"/>
    </row>
    <row r="31" spans="1:9" ht="66.75" customHeight="1">
      <c r="A31" s="9" t="s">
        <v>48</v>
      </c>
      <c r="B31" s="27">
        <v>650</v>
      </c>
      <c r="C31" s="16" t="s">
        <v>7</v>
      </c>
      <c r="D31" s="16" t="s">
        <v>9</v>
      </c>
      <c r="E31" s="16" t="s">
        <v>90</v>
      </c>
      <c r="F31" s="1">
        <v>100</v>
      </c>
      <c r="G31" s="22">
        <f>G32</f>
        <v>12</v>
      </c>
      <c r="H31" s="22">
        <f>H32</f>
        <v>12</v>
      </c>
      <c r="I31" s="22"/>
    </row>
    <row r="32" spans="1:9" ht="25.5" customHeight="1">
      <c r="A32" s="9" t="s">
        <v>49</v>
      </c>
      <c r="B32" s="27">
        <v>650</v>
      </c>
      <c r="C32" s="16" t="s">
        <v>7</v>
      </c>
      <c r="D32" s="16" t="s">
        <v>9</v>
      </c>
      <c r="E32" s="16" t="s">
        <v>90</v>
      </c>
      <c r="F32" s="1">
        <v>120</v>
      </c>
      <c r="G32" s="22">
        <v>12</v>
      </c>
      <c r="H32" s="22">
        <f>G32</f>
        <v>12</v>
      </c>
      <c r="I32" s="22"/>
    </row>
    <row r="33" spans="1:9" ht="29.25" customHeight="1">
      <c r="A33" s="9" t="s">
        <v>50</v>
      </c>
      <c r="B33" s="27">
        <v>650</v>
      </c>
      <c r="C33" s="16" t="s">
        <v>7</v>
      </c>
      <c r="D33" s="16" t="s">
        <v>9</v>
      </c>
      <c r="E33" s="16" t="s">
        <v>90</v>
      </c>
      <c r="F33" s="1">
        <v>200</v>
      </c>
      <c r="G33" s="22">
        <f>G34</f>
        <v>40</v>
      </c>
      <c r="H33" s="22">
        <f>H34</f>
        <v>40</v>
      </c>
      <c r="I33" s="22"/>
    </row>
    <row r="34" spans="1:9" ht="24.75" customHeight="1">
      <c r="A34" s="9" t="s">
        <v>51</v>
      </c>
      <c r="B34" s="27">
        <v>650</v>
      </c>
      <c r="C34" s="16" t="s">
        <v>7</v>
      </c>
      <c r="D34" s="16" t="s">
        <v>9</v>
      </c>
      <c r="E34" s="16" t="s">
        <v>90</v>
      </c>
      <c r="F34" s="1">
        <v>240</v>
      </c>
      <c r="G34" s="22">
        <v>40</v>
      </c>
      <c r="H34" s="22">
        <f>G34</f>
        <v>40</v>
      </c>
      <c r="I34" s="22"/>
    </row>
    <row r="35" spans="1:9" ht="15.75" customHeight="1">
      <c r="A35" s="10" t="s">
        <v>41</v>
      </c>
      <c r="B35" s="30">
        <v>650</v>
      </c>
      <c r="C35" s="16" t="s">
        <v>7</v>
      </c>
      <c r="D35" s="16" t="s">
        <v>15</v>
      </c>
      <c r="E35" s="16"/>
      <c r="F35" s="1"/>
      <c r="G35" s="22">
        <f>G37</f>
        <v>30</v>
      </c>
      <c r="H35" s="22">
        <f>H37</f>
        <v>30</v>
      </c>
      <c r="I35" s="22"/>
    </row>
    <row r="36" spans="1:9" ht="26.25" customHeight="1">
      <c r="A36" s="8" t="s">
        <v>78</v>
      </c>
      <c r="B36" s="27">
        <v>650</v>
      </c>
      <c r="C36" s="16" t="s">
        <v>7</v>
      </c>
      <c r="D36" s="16" t="s">
        <v>15</v>
      </c>
      <c r="E36" s="16" t="s">
        <v>79</v>
      </c>
      <c r="F36" s="1"/>
      <c r="G36" s="22">
        <f>G37</f>
        <v>30</v>
      </c>
      <c r="H36" s="22">
        <f>H37</f>
        <v>30</v>
      </c>
      <c r="I36" s="22"/>
    </row>
    <row r="37" spans="1:9" ht="18" customHeight="1">
      <c r="A37" s="10" t="s">
        <v>19</v>
      </c>
      <c r="B37" s="27">
        <v>650</v>
      </c>
      <c r="C37" s="16" t="s">
        <v>7</v>
      </c>
      <c r="D37" s="16" t="s">
        <v>15</v>
      </c>
      <c r="E37" s="16" t="s">
        <v>61</v>
      </c>
      <c r="F37" s="1"/>
      <c r="G37" s="22">
        <f>G39</f>
        <v>30</v>
      </c>
      <c r="H37" s="22">
        <f>G37</f>
        <v>30</v>
      </c>
      <c r="I37" s="22"/>
    </row>
    <row r="38" spans="1:9" ht="15.75" customHeight="1">
      <c r="A38" s="10" t="s">
        <v>58</v>
      </c>
      <c r="B38" s="27">
        <v>650</v>
      </c>
      <c r="C38" s="16" t="s">
        <v>7</v>
      </c>
      <c r="D38" s="16" t="s">
        <v>15</v>
      </c>
      <c r="E38" s="16" t="s">
        <v>61</v>
      </c>
      <c r="F38" s="1">
        <v>800</v>
      </c>
      <c r="G38" s="22">
        <f>G39</f>
        <v>30</v>
      </c>
      <c r="H38" s="22">
        <f>H39</f>
        <v>30</v>
      </c>
      <c r="I38" s="22"/>
    </row>
    <row r="39" spans="1:9" ht="17.25" customHeight="1">
      <c r="A39" s="9" t="s">
        <v>42</v>
      </c>
      <c r="B39" s="27">
        <v>650</v>
      </c>
      <c r="C39" s="16" t="s">
        <v>7</v>
      </c>
      <c r="D39" s="16" t="s">
        <v>15</v>
      </c>
      <c r="E39" s="16" t="s">
        <v>61</v>
      </c>
      <c r="F39" s="1">
        <v>870</v>
      </c>
      <c r="G39" s="22">
        <v>30</v>
      </c>
      <c r="H39" s="22">
        <f>G39</f>
        <v>30</v>
      </c>
      <c r="I39" s="22"/>
    </row>
    <row r="40" spans="1:9" ht="18" customHeight="1">
      <c r="A40" s="9" t="s">
        <v>22</v>
      </c>
      <c r="B40" s="27">
        <v>650</v>
      </c>
      <c r="C40" s="16" t="s">
        <v>7</v>
      </c>
      <c r="D40" s="16" t="s">
        <v>16</v>
      </c>
      <c r="E40" s="16"/>
      <c r="F40" s="1"/>
      <c r="G40" s="22">
        <f>G43</f>
        <v>65</v>
      </c>
      <c r="H40" s="22">
        <f>H43</f>
        <v>65</v>
      </c>
      <c r="I40" s="22"/>
    </row>
    <row r="41" spans="1:9" ht="48" customHeight="1">
      <c r="A41" s="14" t="s">
        <v>160</v>
      </c>
      <c r="B41" s="27">
        <v>650</v>
      </c>
      <c r="C41" s="16" t="s">
        <v>7</v>
      </c>
      <c r="D41" s="16" t="s">
        <v>16</v>
      </c>
      <c r="E41" s="16" t="s">
        <v>82</v>
      </c>
      <c r="F41" s="1"/>
      <c r="G41" s="22">
        <f>G42</f>
        <v>65</v>
      </c>
      <c r="H41" s="22">
        <f>H42</f>
        <v>65</v>
      </c>
      <c r="I41" s="22"/>
    </row>
    <row r="42" spans="1:9" ht="45">
      <c r="A42" s="9" t="s">
        <v>83</v>
      </c>
      <c r="B42" s="27">
        <v>650</v>
      </c>
      <c r="C42" s="16" t="s">
        <v>7</v>
      </c>
      <c r="D42" s="16" t="s">
        <v>16</v>
      </c>
      <c r="E42" s="16" t="s">
        <v>84</v>
      </c>
      <c r="F42" s="1"/>
      <c r="G42" s="22">
        <f>G43</f>
        <v>65</v>
      </c>
      <c r="H42" s="22">
        <f>H43</f>
        <v>65</v>
      </c>
      <c r="I42" s="22"/>
    </row>
    <row r="43" spans="1:9" ht="56.25">
      <c r="A43" s="14" t="s">
        <v>162</v>
      </c>
      <c r="B43" s="27">
        <v>650</v>
      </c>
      <c r="C43" s="16" t="s">
        <v>7</v>
      </c>
      <c r="D43" s="16" t="s">
        <v>16</v>
      </c>
      <c r="E43" s="16" t="s">
        <v>76</v>
      </c>
      <c r="F43" s="1"/>
      <c r="G43" s="22">
        <f>G44+G46+G48</f>
        <v>65</v>
      </c>
      <c r="H43" s="22">
        <f>H44+H46+H48</f>
        <v>65</v>
      </c>
      <c r="I43" s="22"/>
    </row>
    <row r="44" spans="1:9" ht="27" customHeight="1">
      <c r="A44" s="9" t="s">
        <v>50</v>
      </c>
      <c r="B44" s="27">
        <v>650</v>
      </c>
      <c r="C44" s="16" t="s">
        <v>7</v>
      </c>
      <c r="D44" s="16" t="s">
        <v>16</v>
      </c>
      <c r="E44" s="16" t="s">
        <v>76</v>
      </c>
      <c r="F44" s="1">
        <v>200</v>
      </c>
      <c r="G44" s="22">
        <f>G45</f>
        <v>20</v>
      </c>
      <c r="H44" s="22">
        <f>H45</f>
        <v>20</v>
      </c>
      <c r="I44" s="22"/>
    </row>
    <row r="45" spans="1:9" ht="25.5" customHeight="1">
      <c r="A45" s="9" t="s">
        <v>51</v>
      </c>
      <c r="B45" s="27">
        <v>650</v>
      </c>
      <c r="C45" s="16" t="s">
        <v>7</v>
      </c>
      <c r="D45" s="16" t="s">
        <v>16</v>
      </c>
      <c r="E45" s="16" t="s">
        <v>76</v>
      </c>
      <c r="F45" s="1">
        <v>240</v>
      </c>
      <c r="G45" s="22">
        <v>20</v>
      </c>
      <c r="H45" s="22">
        <f>G45</f>
        <v>20</v>
      </c>
      <c r="I45" s="22" t="s">
        <v>20</v>
      </c>
    </row>
    <row r="46" spans="1:9" ht="27.75" customHeight="1">
      <c r="A46" s="9" t="s">
        <v>64</v>
      </c>
      <c r="B46" s="30">
        <v>650</v>
      </c>
      <c r="C46" s="16" t="s">
        <v>7</v>
      </c>
      <c r="D46" s="16" t="s">
        <v>16</v>
      </c>
      <c r="E46" s="16" t="s">
        <v>76</v>
      </c>
      <c r="F46" s="1">
        <v>300</v>
      </c>
      <c r="G46" s="22">
        <f>G47</f>
        <v>30</v>
      </c>
      <c r="H46" s="22">
        <f>H47</f>
        <v>30</v>
      </c>
      <c r="I46" s="22"/>
    </row>
    <row r="47" spans="1:9" ht="15.75" customHeight="1">
      <c r="A47" s="9" t="s">
        <v>43</v>
      </c>
      <c r="B47" s="30">
        <v>650</v>
      </c>
      <c r="C47" s="16" t="s">
        <v>7</v>
      </c>
      <c r="D47" s="16" t="s">
        <v>16</v>
      </c>
      <c r="E47" s="16" t="s">
        <v>76</v>
      </c>
      <c r="F47" s="1">
        <v>360</v>
      </c>
      <c r="G47" s="22">
        <v>30</v>
      </c>
      <c r="H47" s="22">
        <f>G47</f>
        <v>30</v>
      </c>
      <c r="I47" s="22"/>
    </row>
    <row r="48" spans="1:9" ht="18.75" customHeight="1">
      <c r="A48" s="10" t="s">
        <v>58</v>
      </c>
      <c r="B48" s="30">
        <v>650</v>
      </c>
      <c r="C48" s="16" t="s">
        <v>7</v>
      </c>
      <c r="D48" s="16" t="s">
        <v>16</v>
      </c>
      <c r="E48" s="16" t="s">
        <v>76</v>
      </c>
      <c r="F48" s="1">
        <v>800</v>
      </c>
      <c r="G48" s="22">
        <f>G49</f>
        <v>15</v>
      </c>
      <c r="H48" s="22">
        <f>H49</f>
        <v>15</v>
      </c>
      <c r="I48" s="22"/>
    </row>
    <row r="49" spans="1:9" ht="17.25" customHeight="1">
      <c r="A49" s="4" t="s">
        <v>52</v>
      </c>
      <c r="B49" s="27">
        <v>650</v>
      </c>
      <c r="C49" s="16" t="s">
        <v>7</v>
      </c>
      <c r="D49" s="16" t="s">
        <v>16</v>
      </c>
      <c r="E49" s="16" t="s">
        <v>76</v>
      </c>
      <c r="F49" s="1">
        <v>850</v>
      </c>
      <c r="G49" s="22">
        <v>15</v>
      </c>
      <c r="H49" s="22">
        <f>G49</f>
        <v>15</v>
      </c>
      <c r="I49" s="22"/>
    </row>
    <row r="50" spans="1:9" ht="17.25" customHeight="1">
      <c r="A50" s="8" t="s">
        <v>35</v>
      </c>
      <c r="B50" s="27">
        <v>650</v>
      </c>
      <c r="C50" s="16" t="s">
        <v>12</v>
      </c>
      <c r="D50" s="16"/>
      <c r="E50" s="16"/>
      <c r="F50" s="16"/>
      <c r="G50" s="22">
        <f>G51</f>
        <v>224.475</v>
      </c>
      <c r="H50" s="22"/>
      <c r="I50" s="22">
        <f>I51</f>
        <v>224.475</v>
      </c>
    </row>
    <row r="51" spans="1:9" ht="21.75" customHeight="1">
      <c r="A51" s="8" t="s">
        <v>26</v>
      </c>
      <c r="B51" s="27">
        <v>650</v>
      </c>
      <c r="C51" s="16" t="s">
        <v>12</v>
      </c>
      <c r="D51" s="16" t="s">
        <v>11</v>
      </c>
      <c r="E51" s="16"/>
      <c r="F51" s="16"/>
      <c r="G51" s="22">
        <f>G53</f>
        <v>224.475</v>
      </c>
      <c r="H51" s="22"/>
      <c r="I51" s="22">
        <f>G51</f>
        <v>224.475</v>
      </c>
    </row>
    <row r="52" spans="1:9" ht="25.5" customHeight="1">
      <c r="A52" s="8" t="s">
        <v>78</v>
      </c>
      <c r="B52" s="27">
        <v>650</v>
      </c>
      <c r="C52" s="16" t="s">
        <v>12</v>
      </c>
      <c r="D52" s="16" t="s">
        <v>11</v>
      </c>
      <c r="E52" s="16" t="s">
        <v>79</v>
      </c>
      <c r="F52" s="16"/>
      <c r="G52" s="22">
        <f>G53</f>
        <v>224.475</v>
      </c>
      <c r="H52" s="22"/>
      <c r="I52" s="22">
        <f>I53</f>
        <v>224.475</v>
      </c>
    </row>
    <row r="53" spans="1:9" ht="45" customHeight="1">
      <c r="A53" s="8" t="s">
        <v>44</v>
      </c>
      <c r="B53" s="27">
        <v>650</v>
      </c>
      <c r="C53" s="16" t="s">
        <v>12</v>
      </c>
      <c r="D53" s="16" t="s">
        <v>11</v>
      </c>
      <c r="E53" s="16" t="s">
        <v>62</v>
      </c>
      <c r="F53" s="16"/>
      <c r="G53" s="22">
        <f>G55</f>
        <v>224.475</v>
      </c>
      <c r="H53" s="22"/>
      <c r="I53" s="22">
        <f>I55</f>
        <v>224.475</v>
      </c>
    </row>
    <row r="54" spans="1:9" ht="57" customHeight="1">
      <c r="A54" s="9" t="s">
        <v>48</v>
      </c>
      <c r="B54" s="27">
        <v>650</v>
      </c>
      <c r="C54" s="16" t="s">
        <v>12</v>
      </c>
      <c r="D54" s="16" t="s">
        <v>11</v>
      </c>
      <c r="E54" s="16" t="s">
        <v>62</v>
      </c>
      <c r="F54" s="16" t="s">
        <v>56</v>
      </c>
      <c r="G54" s="22">
        <f>G55</f>
        <v>224.475</v>
      </c>
      <c r="H54" s="22"/>
      <c r="I54" s="22">
        <f>I55</f>
        <v>224.475</v>
      </c>
    </row>
    <row r="55" spans="1:9" ht="24.75" customHeight="1">
      <c r="A55" s="9" t="s">
        <v>49</v>
      </c>
      <c r="B55" s="27">
        <v>650</v>
      </c>
      <c r="C55" s="16" t="s">
        <v>12</v>
      </c>
      <c r="D55" s="16" t="s">
        <v>11</v>
      </c>
      <c r="E55" s="16" t="s">
        <v>62</v>
      </c>
      <c r="F55" s="16" t="s">
        <v>53</v>
      </c>
      <c r="G55" s="22">
        <v>224.475</v>
      </c>
      <c r="H55" s="22"/>
      <c r="I55" s="22">
        <f>G55</f>
        <v>224.475</v>
      </c>
    </row>
    <row r="56" spans="1:9" ht="27" customHeight="1">
      <c r="A56" s="11" t="s">
        <v>23</v>
      </c>
      <c r="B56" s="27">
        <v>650</v>
      </c>
      <c r="C56" s="16" t="s">
        <v>11</v>
      </c>
      <c r="D56" s="16"/>
      <c r="E56" s="16"/>
      <c r="F56" s="16"/>
      <c r="G56" s="22">
        <f>G57+G63</f>
        <v>213.95652</v>
      </c>
      <c r="H56" s="22">
        <f>H57+H63</f>
        <v>213.95652</v>
      </c>
      <c r="I56" s="22"/>
    </row>
    <row r="57" spans="1:9" ht="35.25" customHeight="1">
      <c r="A57" s="11" t="s">
        <v>45</v>
      </c>
      <c r="B57" s="27">
        <v>650</v>
      </c>
      <c r="C57" s="16" t="s">
        <v>11</v>
      </c>
      <c r="D57" s="16" t="s">
        <v>6</v>
      </c>
      <c r="E57" s="16"/>
      <c r="F57" s="16"/>
      <c r="G57" s="22">
        <f>G60</f>
        <v>57</v>
      </c>
      <c r="H57" s="22">
        <f>H60</f>
        <v>57</v>
      </c>
      <c r="I57" s="22"/>
    </row>
    <row r="58" spans="1:9" ht="48" customHeight="1">
      <c r="A58" s="9" t="s">
        <v>163</v>
      </c>
      <c r="B58" s="27">
        <v>650</v>
      </c>
      <c r="C58" s="16" t="s">
        <v>11</v>
      </c>
      <c r="D58" s="16" t="s">
        <v>6</v>
      </c>
      <c r="E58" s="16" t="s">
        <v>91</v>
      </c>
      <c r="F58" s="16"/>
      <c r="G58" s="22">
        <f>G59</f>
        <v>57</v>
      </c>
      <c r="H58" s="22">
        <f>H59</f>
        <v>57</v>
      </c>
      <c r="I58" s="22"/>
    </row>
    <row r="59" spans="1:9" ht="25.5" customHeight="1">
      <c r="A59" s="11" t="s">
        <v>92</v>
      </c>
      <c r="B59" s="27">
        <v>650</v>
      </c>
      <c r="C59" s="16" t="s">
        <v>11</v>
      </c>
      <c r="D59" s="16" t="s">
        <v>6</v>
      </c>
      <c r="E59" s="16" t="s">
        <v>93</v>
      </c>
      <c r="F59" s="16"/>
      <c r="G59" s="22">
        <f>G60</f>
        <v>57</v>
      </c>
      <c r="H59" s="22">
        <f>H60</f>
        <v>57</v>
      </c>
      <c r="I59" s="22"/>
    </row>
    <row r="60" spans="1:9" ht="56.25" customHeight="1">
      <c r="A60" s="11" t="s">
        <v>164</v>
      </c>
      <c r="B60" s="27">
        <v>650</v>
      </c>
      <c r="C60" s="16" t="s">
        <v>11</v>
      </c>
      <c r="D60" s="16" t="s">
        <v>6</v>
      </c>
      <c r="E60" s="16" t="s">
        <v>72</v>
      </c>
      <c r="F60" s="16"/>
      <c r="G60" s="22">
        <f>G62</f>
        <v>57</v>
      </c>
      <c r="H60" s="22">
        <f>H62</f>
        <v>57</v>
      </c>
      <c r="I60" s="22"/>
    </row>
    <row r="61" spans="1:9" ht="25.5" customHeight="1">
      <c r="A61" s="9" t="s">
        <v>50</v>
      </c>
      <c r="B61" s="27">
        <v>650</v>
      </c>
      <c r="C61" s="16" t="s">
        <v>11</v>
      </c>
      <c r="D61" s="16" t="s">
        <v>6</v>
      </c>
      <c r="E61" s="16" t="s">
        <v>72</v>
      </c>
      <c r="F61" s="16" t="s">
        <v>54</v>
      </c>
      <c r="G61" s="22">
        <f>G62</f>
        <v>57</v>
      </c>
      <c r="H61" s="22">
        <f>H62</f>
        <v>57</v>
      </c>
      <c r="I61" s="22"/>
    </row>
    <row r="62" spans="1:9" ht="24.75" customHeight="1">
      <c r="A62" s="9" t="s">
        <v>51</v>
      </c>
      <c r="B62" s="27">
        <v>650</v>
      </c>
      <c r="C62" s="16" t="s">
        <v>11</v>
      </c>
      <c r="D62" s="16" t="s">
        <v>6</v>
      </c>
      <c r="E62" s="16" t="s">
        <v>72</v>
      </c>
      <c r="F62" s="16" t="s">
        <v>55</v>
      </c>
      <c r="G62" s="22">
        <v>57</v>
      </c>
      <c r="H62" s="22">
        <f>G62</f>
        <v>57</v>
      </c>
      <c r="I62" s="22"/>
    </row>
    <row r="63" spans="1:9" ht="33.75">
      <c r="A63" s="8" t="s">
        <v>38</v>
      </c>
      <c r="B63" s="27">
        <v>650</v>
      </c>
      <c r="C63" s="16" t="s">
        <v>11</v>
      </c>
      <c r="D63" s="16" t="s">
        <v>18</v>
      </c>
      <c r="E63" s="16"/>
      <c r="F63" s="16"/>
      <c r="G63" s="22">
        <f>G69+G64</f>
        <v>156.95652</v>
      </c>
      <c r="H63" s="22">
        <f>G63</f>
        <v>156.95652</v>
      </c>
      <c r="I63" s="22"/>
    </row>
    <row r="64" spans="1:9" ht="67.5">
      <c r="A64" s="9" t="s">
        <v>165</v>
      </c>
      <c r="B64" s="27">
        <v>650</v>
      </c>
      <c r="C64" s="16" t="s">
        <v>11</v>
      </c>
      <c r="D64" s="16" t="s">
        <v>18</v>
      </c>
      <c r="E64" s="16" t="s">
        <v>94</v>
      </c>
      <c r="F64" s="16"/>
      <c r="G64" s="22">
        <f>G65</f>
        <v>128</v>
      </c>
      <c r="H64" s="22">
        <f>H65</f>
        <v>128</v>
      </c>
      <c r="I64" s="22"/>
    </row>
    <row r="65" spans="1:9" ht="30" customHeight="1">
      <c r="A65" s="9" t="s">
        <v>95</v>
      </c>
      <c r="B65" s="27">
        <v>650</v>
      </c>
      <c r="C65" s="16" t="s">
        <v>11</v>
      </c>
      <c r="D65" s="16" t="s">
        <v>18</v>
      </c>
      <c r="E65" s="16" t="s">
        <v>96</v>
      </c>
      <c r="F65" s="16"/>
      <c r="G65" s="22">
        <f>G66</f>
        <v>128</v>
      </c>
      <c r="H65" s="22">
        <f>H66</f>
        <v>128</v>
      </c>
      <c r="I65" s="22"/>
    </row>
    <row r="66" spans="1:9" ht="69" customHeight="1">
      <c r="A66" s="10" t="s">
        <v>166</v>
      </c>
      <c r="B66" s="27">
        <v>650</v>
      </c>
      <c r="C66" s="16" t="s">
        <v>11</v>
      </c>
      <c r="D66" s="16" t="s">
        <v>18</v>
      </c>
      <c r="E66" s="16" t="s">
        <v>97</v>
      </c>
      <c r="F66" s="16"/>
      <c r="G66" s="22">
        <f>G68</f>
        <v>128</v>
      </c>
      <c r="H66" s="22">
        <f>G66</f>
        <v>128</v>
      </c>
      <c r="I66" s="22"/>
    </row>
    <row r="67" spans="1:9" ht="24.75" customHeight="1">
      <c r="A67" s="9" t="s">
        <v>50</v>
      </c>
      <c r="B67" s="27">
        <v>650</v>
      </c>
      <c r="C67" s="16" t="s">
        <v>11</v>
      </c>
      <c r="D67" s="16" t="s">
        <v>18</v>
      </c>
      <c r="E67" s="16" t="s">
        <v>97</v>
      </c>
      <c r="F67" s="16" t="s">
        <v>54</v>
      </c>
      <c r="G67" s="22">
        <f>G68</f>
        <v>128</v>
      </c>
      <c r="H67" s="22">
        <f>H68</f>
        <v>128</v>
      </c>
      <c r="I67" s="22"/>
    </row>
    <row r="68" spans="1:9" ht="27" customHeight="1">
      <c r="A68" s="9" t="s">
        <v>51</v>
      </c>
      <c r="B68" s="27">
        <v>650</v>
      </c>
      <c r="C68" s="16" t="s">
        <v>11</v>
      </c>
      <c r="D68" s="16" t="s">
        <v>18</v>
      </c>
      <c r="E68" s="16" t="s">
        <v>97</v>
      </c>
      <c r="F68" s="16" t="s">
        <v>55</v>
      </c>
      <c r="G68" s="22">
        <v>128</v>
      </c>
      <c r="H68" s="22">
        <f>G68</f>
        <v>128</v>
      </c>
      <c r="I68" s="22"/>
    </row>
    <row r="69" spans="1:9" ht="45" customHeight="1">
      <c r="A69" s="10" t="s">
        <v>167</v>
      </c>
      <c r="B69" s="27">
        <v>650</v>
      </c>
      <c r="C69" s="16" t="s">
        <v>11</v>
      </c>
      <c r="D69" s="16" t="s">
        <v>18</v>
      </c>
      <c r="E69" s="16" t="s">
        <v>98</v>
      </c>
      <c r="F69" s="16"/>
      <c r="G69" s="22">
        <f>G70</f>
        <v>28.95652</v>
      </c>
      <c r="H69" s="22">
        <f>H70</f>
        <v>28.95652</v>
      </c>
      <c r="I69" s="22"/>
    </row>
    <row r="70" spans="1:9" ht="24" customHeight="1">
      <c r="A70" s="8" t="s">
        <v>99</v>
      </c>
      <c r="B70" s="30">
        <v>650</v>
      </c>
      <c r="C70" s="16" t="s">
        <v>11</v>
      </c>
      <c r="D70" s="16" t="s">
        <v>18</v>
      </c>
      <c r="E70" s="16" t="s">
        <v>100</v>
      </c>
      <c r="F70" s="16"/>
      <c r="G70" s="22">
        <f>G71+G74</f>
        <v>28.95652</v>
      </c>
      <c r="H70" s="22">
        <f>G70</f>
        <v>28.95652</v>
      </c>
      <c r="I70" s="22"/>
    </row>
    <row r="71" spans="1:9" ht="26.25" customHeight="1">
      <c r="A71" s="9" t="s">
        <v>68</v>
      </c>
      <c r="B71" s="27">
        <v>650</v>
      </c>
      <c r="C71" s="16" t="s">
        <v>11</v>
      </c>
      <c r="D71" s="16" t="s">
        <v>18</v>
      </c>
      <c r="E71" s="16" t="s">
        <v>101</v>
      </c>
      <c r="F71" s="16"/>
      <c r="G71" s="22">
        <f>G72</f>
        <v>14.47826</v>
      </c>
      <c r="H71" s="22">
        <f>H72</f>
        <v>14.47826</v>
      </c>
      <c r="I71" s="22"/>
    </row>
    <row r="72" spans="1:9" ht="59.25" customHeight="1">
      <c r="A72" s="9" t="s">
        <v>48</v>
      </c>
      <c r="B72" s="27">
        <v>650</v>
      </c>
      <c r="C72" s="16" t="s">
        <v>11</v>
      </c>
      <c r="D72" s="16" t="s">
        <v>18</v>
      </c>
      <c r="E72" s="16" t="s">
        <v>101</v>
      </c>
      <c r="F72" s="16" t="s">
        <v>56</v>
      </c>
      <c r="G72" s="22">
        <f>G73</f>
        <v>14.47826</v>
      </c>
      <c r="H72" s="22">
        <f>H73</f>
        <v>14.47826</v>
      </c>
      <c r="I72" s="22"/>
    </row>
    <row r="73" spans="1:9" ht="24.75" customHeight="1">
      <c r="A73" s="9" t="s">
        <v>49</v>
      </c>
      <c r="B73" s="27">
        <v>650</v>
      </c>
      <c r="C73" s="16" t="s">
        <v>11</v>
      </c>
      <c r="D73" s="16" t="s">
        <v>18</v>
      </c>
      <c r="E73" s="16" t="s">
        <v>101</v>
      </c>
      <c r="F73" s="16" t="s">
        <v>53</v>
      </c>
      <c r="G73" s="22">
        <v>14.47826</v>
      </c>
      <c r="H73" s="22">
        <f>G73</f>
        <v>14.47826</v>
      </c>
      <c r="I73" s="22"/>
    </row>
    <row r="74" spans="1:9" ht="27" customHeight="1">
      <c r="A74" s="9" t="s">
        <v>102</v>
      </c>
      <c r="B74" s="27">
        <v>650</v>
      </c>
      <c r="C74" s="16" t="s">
        <v>11</v>
      </c>
      <c r="D74" s="16" t="s">
        <v>18</v>
      </c>
      <c r="E74" s="16" t="s">
        <v>103</v>
      </c>
      <c r="F74" s="16"/>
      <c r="G74" s="22">
        <f>G75</f>
        <v>14.47826</v>
      </c>
      <c r="H74" s="22">
        <f>H75</f>
        <v>14.47826</v>
      </c>
      <c r="I74" s="22"/>
    </row>
    <row r="75" spans="1:9" ht="63" customHeight="1">
      <c r="A75" s="9" t="s">
        <v>48</v>
      </c>
      <c r="B75" s="27">
        <v>650</v>
      </c>
      <c r="C75" s="16" t="s">
        <v>11</v>
      </c>
      <c r="D75" s="16" t="s">
        <v>18</v>
      </c>
      <c r="E75" s="16" t="s">
        <v>103</v>
      </c>
      <c r="F75" s="16" t="s">
        <v>56</v>
      </c>
      <c r="G75" s="22">
        <f>G76</f>
        <v>14.47826</v>
      </c>
      <c r="H75" s="22">
        <f>H76</f>
        <v>14.47826</v>
      </c>
      <c r="I75" s="22"/>
    </row>
    <row r="76" spans="1:9" ht="21.75" customHeight="1">
      <c r="A76" s="9" t="s">
        <v>49</v>
      </c>
      <c r="B76" s="27">
        <v>650</v>
      </c>
      <c r="C76" s="16" t="s">
        <v>11</v>
      </c>
      <c r="D76" s="16" t="s">
        <v>18</v>
      </c>
      <c r="E76" s="16" t="s">
        <v>103</v>
      </c>
      <c r="F76" s="16" t="s">
        <v>53</v>
      </c>
      <c r="G76" s="22">
        <v>14.47826</v>
      </c>
      <c r="H76" s="22">
        <f>G76</f>
        <v>14.47826</v>
      </c>
      <c r="I76" s="22"/>
    </row>
    <row r="77" spans="1:9" ht="21" customHeight="1">
      <c r="A77" s="9" t="s">
        <v>30</v>
      </c>
      <c r="B77" s="30">
        <v>650</v>
      </c>
      <c r="C77" s="16" t="s">
        <v>9</v>
      </c>
      <c r="D77" s="16"/>
      <c r="E77" s="16"/>
      <c r="F77" s="16"/>
      <c r="G77" s="22">
        <f aca="true" t="shared" si="1" ref="G77:H79">G78</f>
        <v>2590</v>
      </c>
      <c r="H77" s="22">
        <f t="shared" si="1"/>
        <v>2590</v>
      </c>
      <c r="I77" s="22"/>
    </row>
    <row r="78" spans="1:9" ht="21" customHeight="1">
      <c r="A78" s="9" t="s">
        <v>24</v>
      </c>
      <c r="B78" s="30">
        <v>650</v>
      </c>
      <c r="C78" s="16" t="s">
        <v>9</v>
      </c>
      <c r="D78" s="16" t="s">
        <v>6</v>
      </c>
      <c r="E78" s="16"/>
      <c r="F78" s="16"/>
      <c r="G78" s="22">
        <f t="shared" si="1"/>
        <v>2590</v>
      </c>
      <c r="H78" s="22">
        <f t="shared" si="1"/>
        <v>2590</v>
      </c>
      <c r="I78" s="22"/>
    </row>
    <row r="79" spans="1:9" ht="59.25" customHeight="1">
      <c r="A79" s="9" t="s">
        <v>149</v>
      </c>
      <c r="B79" s="27">
        <v>650</v>
      </c>
      <c r="C79" s="16" t="s">
        <v>9</v>
      </c>
      <c r="D79" s="16" t="s">
        <v>6</v>
      </c>
      <c r="E79" s="16" t="s">
        <v>104</v>
      </c>
      <c r="F79" s="16"/>
      <c r="G79" s="22">
        <f t="shared" si="1"/>
        <v>2590</v>
      </c>
      <c r="H79" s="22">
        <f t="shared" si="1"/>
        <v>2590</v>
      </c>
      <c r="I79" s="22"/>
    </row>
    <row r="80" spans="1:9" ht="24" customHeight="1">
      <c r="A80" s="11" t="s">
        <v>105</v>
      </c>
      <c r="B80" s="27">
        <v>650</v>
      </c>
      <c r="C80" s="16" t="s">
        <v>9</v>
      </c>
      <c r="D80" s="16" t="s">
        <v>6</v>
      </c>
      <c r="E80" s="16" t="s">
        <v>106</v>
      </c>
      <c r="F80" s="16"/>
      <c r="G80" s="22">
        <f>G81</f>
        <v>2590</v>
      </c>
      <c r="H80" s="22">
        <f>G80</f>
        <v>2590</v>
      </c>
      <c r="I80" s="22"/>
    </row>
    <row r="81" spans="1:9" ht="18.75" customHeight="1">
      <c r="A81" s="11" t="s">
        <v>140</v>
      </c>
      <c r="B81" s="27">
        <v>650</v>
      </c>
      <c r="C81" s="16" t="s">
        <v>9</v>
      </c>
      <c r="D81" s="16" t="s">
        <v>6</v>
      </c>
      <c r="E81" s="16" t="s">
        <v>139</v>
      </c>
      <c r="F81" s="16"/>
      <c r="G81" s="22">
        <f>G82</f>
        <v>2590</v>
      </c>
      <c r="H81" s="22">
        <f>H82</f>
        <v>2590</v>
      </c>
      <c r="I81" s="22"/>
    </row>
    <row r="82" spans="1:9" ht="27" customHeight="1">
      <c r="A82" s="9" t="s">
        <v>50</v>
      </c>
      <c r="B82" s="27">
        <v>650</v>
      </c>
      <c r="C82" s="16" t="s">
        <v>9</v>
      </c>
      <c r="D82" s="16" t="s">
        <v>6</v>
      </c>
      <c r="E82" s="16" t="s">
        <v>139</v>
      </c>
      <c r="F82" s="16" t="s">
        <v>54</v>
      </c>
      <c r="G82" s="22">
        <f>G83</f>
        <v>2590</v>
      </c>
      <c r="H82" s="22">
        <f>H83</f>
        <v>2590</v>
      </c>
      <c r="I82" s="22"/>
    </row>
    <row r="83" spans="1:9" ht="27.75" customHeight="1">
      <c r="A83" s="9" t="s">
        <v>51</v>
      </c>
      <c r="B83" s="27">
        <v>650</v>
      </c>
      <c r="C83" s="16" t="s">
        <v>9</v>
      </c>
      <c r="D83" s="16" t="s">
        <v>6</v>
      </c>
      <c r="E83" s="16" t="s">
        <v>139</v>
      </c>
      <c r="F83" s="16" t="s">
        <v>55</v>
      </c>
      <c r="G83" s="22">
        <v>2590</v>
      </c>
      <c r="H83" s="22">
        <f>G83</f>
        <v>2590</v>
      </c>
      <c r="I83" s="22"/>
    </row>
    <row r="84" spans="1:9" ht="15" customHeight="1">
      <c r="A84" s="9" t="s">
        <v>31</v>
      </c>
      <c r="B84" s="27">
        <v>650</v>
      </c>
      <c r="C84" s="16" t="s">
        <v>10</v>
      </c>
      <c r="D84" s="16"/>
      <c r="E84" s="16"/>
      <c r="F84" s="16"/>
      <c r="G84" s="22">
        <f>G85+G94</f>
        <v>8142.11267</v>
      </c>
      <c r="H84" s="22">
        <f>G84</f>
        <v>8142.11267</v>
      </c>
      <c r="I84" s="22"/>
    </row>
    <row r="85" spans="1:9" ht="18.75" customHeight="1">
      <c r="A85" s="9" t="s">
        <v>29</v>
      </c>
      <c r="B85" s="27">
        <v>650</v>
      </c>
      <c r="C85" s="16" t="s">
        <v>10</v>
      </c>
      <c r="D85" s="16" t="s">
        <v>7</v>
      </c>
      <c r="E85" s="16"/>
      <c r="F85" s="16"/>
      <c r="G85" s="22">
        <f>G86</f>
        <v>517</v>
      </c>
      <c r="H85" s="22">
        <f>H86</f>
        <v>517</v>
      </c>
      <c r="I85" s="22"/>
    </row>
    <row r="86" spans="1:9" ht="45.75" customHeight="1">
      <c r="A86" s="9" t="s">
        <v>168</v>
      </c>
      <c r="B86" s="27">
        <v>650</v>
      </c>
      <c r="C86" s="16" t="s">
        <v>10</v>
      </c>
      <c r="D86" s="16" t="s">
        <v>7</v>
      </c>
      <c r="E86" s="16" t="s">
        <v>107</v>
      </c>
      <c r="F86" s="16"/>
      <c r="G86" s="22">
        <f>G87+G91</f>
        <v>517</v>
      </c>
      <c r="H86" s="22">
        <f>H87+H91</f>
        <v>517</v>
      </c>
      <c r="I86" s="22"/>
    </row>
    <row r="87" spans="1:9" ht="27" customHeight="1">
      <c r="A87" s="9" t="s">
        <v>108</v>
      </c>
      <c r="B87" s="27">
        <v>650</v>
      </c>
      <c r="C87" s="16" t="s">
        <v>10</v>
      </c>
      <c r="D87" s="16" t="s">
        <v>7</v>
      </c>
      <c r="E87" s="16" t="s">
        <v>109</v>
      </c>
      <c r="F87" s="16"/>
      <c r="G87" s="22">
        <f>G88</f>
        <v>417</v>
      </c>
      <c r="H87" s="22">
        <f>G87</f>
        <v>417</v>
      </c>
      <c r="I87" s="22"/>
    </row>
    <row r="88" spans="1:9" ht="46.5" customHeight="1">
      <c r="A88" s="9" t="s">
        <v>184</v>
      </c>
      <c r="B88" s="27">
        <v>650</v>
      </c>
      <c r="C88" s="16" t="s">
        <v>10</v>
      </c>
      <c r="D88" s="16" t="s">
        <v>7</v>
      </c>
      <c r="E88" s="16" t="s">
        <v>110</v>
      </c>
      <c r="F88" s="16"/>
      <c r="G88" s="22">
        <f>G90</f>
        <v>417</v>
      </c>
      <c r="H88" s="22">
        <f>H90</f>
        <v>417</v>
      </c>
      <c r="I88" s="22"/>
    </row>
    <row r="89" spans="1:9" ht="23.25" customHeight="1">
      <c r="A89" s="9" t="s">
        <v>50</v>
      </c>
      <c r="B89" s="27">
        <v>650</v>
      </c>
      <c r="C89" s="16" t="s">
        <v>10</v>
      </c>
      <c r="D89" s="16" t="s">
        <v>7</v>
      </c>
      <c r="E89" s="16" t="s">
        <v>110</v>
      </c>
      <c r="F89" s="16" t="s">
        <v>54</v>
      </c>
      <c r="G89" s="22">
        <f>G90</f>
        <v>417</v>
      </c>
      <c r="H89" s="22">
        <f>H90</f>
        <v>417</v>
      </c>
      <c r="I89" s="22"/>
    </row>
    <row r="90" spans="1:9" ht="28.5" customHeight="1">
      <c r="A90" s="9" t="s">
        <v>51</v>
      </c>
      <c r="B90" s="27">
        <v>650</v>
      </c>
      <c r="C90" s="16" t="s">
        <v>10</v>
      </c>
      <c r="D90" s="16" t="s">
        <v>7</v>
      </c>
      <c r="E90" s="16" t="s">
        <v>110</v>
      </c>
      <c r="F90" s="16" t="s">
        <v>55</v>
      </c>
      <c r="G90" s="24">
        <v>417</v>
      </c>
      <c r="H90" s="22">
        <f>G90</f>
        <v>417</v>
      </c>
      <c r="I90" s="22"/>
    </row>
    <row r="91" spans="1:9" ht="24.75" customHeight="1">
      <c r="A91" s="9" t="s">
        <v>111</v>
      </c>
      <c r="B91" s="27">
        <v>650</v>
      </c>
      <c r="C91" s="16" t="s">
        <v>10</v>
      </c>
      <c r="D91" s="16" t="s">
        <v>7</v>
      </c>
      <c r="E91" s="16" t="s">
        <v>112</v>
      </c>
      <c r="F91" s="16"/>
      <c r="G91" s="24">
        <f>G92</f>
        <v>100</v>
      </c>
      <c r="H91" s="22">
        <f>H92</f>
        <v>100</v>
      </c>
      <c r="I91" s="22"/>
    </row>
    <row r="92" spans="1:9" ht="27" customHeight="1">
      <c r="A92" s="9" t="s">
        <v>50</v>
      </c>
      <c r="B92" s="27">
        <v>650</v>
      </c>
      <c r="C92" s="16" t="s">
        <v>10</v>
      </c>
      <c r="D92" s="16" t="s">
        <v>7</v>
      </c>
      <c r="E92" s="16" t="s">
        <v>112</v>
      </c>
      <c r="F92" s="16" t="s">
        <v>54</v>
      </c>
      <c r="G92" s="24">
        <f>G93</f>
        <v>100</v>
      </c>
      <c r="H92" s="22">
        <f>H93</f>
        <v>100</v>
      </c>
      <c r="I92" s="22"/>
    </row>
    <row r="93" spans="1:9" ht="24" customHeight="1">
      <c r="A93" s="9" t="s">
        <v>51</v>
      </c>
      <c r="B93" s="27">
        <v>650</v>
      </c>
      <c r="C93" s="16" t="s">
        <v>10</v>
      </c>
      <c r="D93" s="16" t="s">
        <v>7</v>
      </c>
      <c r="E93" s="16" t="s">
        <v>112</v>
      </c>
      <c r="F93" s="16" t="s">
        <v>55</v>
      </c>
      <c r="G93" s="24">
        <v>100</v>
      </c>
      <c r="H93" s="22">
        <f>G93</f>
        <v>100</v>
      </c>
      <c r="I93" s="22"/>
    </row>
    <row r="94" spans="1:9" ht="18" customHeight="1">
      <c r="A94" s="9" t="s">
        <v>27</v>
      </c>
      <c r="B94" s="27">
        <v>650</v>
      </c>
      <c r="C94" s="18" t="s">
        <v>10</v>
      </c>
      <c r="D94" s="18" t="s">
        <v>11</v>
      </c>
      <c r="E94" s="16"/>
      <c r="F94" s="16"/>
      <c r="G94" s="22">
        <f>G95</f>
        <v>7625.11267</v>
      </c>
      <c r="H94" s="22">
        <f>H95</f>
        <v>7625.11267</v>
      </c>
      <c r="I94" s="22"/>
    </row>
    <row r="95" spans="1:9" ht="48.75" customHeight="1">
      <c r="A95" s="9" t="s">
        <v>113</v>
      </c>
      <c r="B95" s="27">
        <v>650</v>
      </c>
      <c r="C95" s="18" t="s">
        <v>10</v>
      </c>
      <c r="D95" s="18" t="s">
        <v>11</v>
      </c>
      <c r="E95" s="16" t="s">
        <v>114</v>
      </c>
      <c r="F95" s="16"/>
      <c r="G95" s="22">
        <f>G96+G101+G104</f>
        <v>7625.11267</v>
      </c>
      <c r="H95" s="22">
        <f>H96+H101+H104</f>
        <v>7625.11267</v>
      </c>
      <c r="I95" s="22"/>
    </row>
    <row r="96" spans="1:9" ht="45" customHeight="1">
      <c r="A96" s="9" t="s">
        <v>113</v>
      </c>
      <c r="B96" s="27">
        <v>650</v>
      </c>
      <c r="C96" s="18" t="s">
        <v>10</v>
      </c>
      <c r="D96" s="18" t="s">
        <v>11</v>
      </c>
      <c r="E96" s="16" t="s">
        <v>155</v>
      </c>
      <c r="F96" s="16"/>
      <c r="G96" s="22">
        <f aca="true" t="shared" si="2" ref="G96:H98">G97</f>
        <v>256.08867</v>
      </c>
      <c r="H96" s="22">
        <f t="shared" si="2"/>
        <v>256.08867</v>
      </c>
      <c r="I96" s="22"/>
    </row>
    <row r="97" spans="1:9" ht="35.25" customHeight="1">
      <c r="A97" s="9" t="s">
        <v>157</v>
      </c>
      <c r="B97" s="27">
        <v>650</v>
      </c>
      <c r="C97" s="35" t="s">
        <v>10</v>
      </c>
      <c r="D97" s="35" t="s">
        <v>11</v>
      </c>
      <c r="E97" s="17" t="s">
        <v>156</v>
      </c>
      <c r="F97" s="17"/>
      <c r="G97" s="24">
        <f t="shared" si="2"/>
        <v>256.08867</v>
      </c>
      <c r="H97" s="24">
        <f t="shared" si="2"/>
        <v>256.08867</v>
      </c>
      <c r="I97" s="22"/>
    </row>
    <row r="98" spans="1:9" ht="29.25" customHeight="1">
      <c r="A98" s="26" t="s">
        <v>50</v>
      </c>
      <c r="B98" s="27">
        <v>650</v>
      </c>
      <c r="C98" s="35" t="s">
        <v>10</v>
      </c>
      <c r="D98" s="35" t="s">
        <v>11</v>
      </c>
      <c r="E98" s="17" t="s">
        <v>156</v>
      </c>
      <c r="F98" s="17" t="s">
        <v>54</v>
      </c>
      <c r="G98" s="24">
        <f t="shared" si="2"/>
        <v>256.08867</v>
      </c>
      <c r="H98" s="24">
        <f t="shared" si="2"/>
        <v>256.08867</v>
      </c>
      <c r="I98" s="22"/>
    </row>
    <row r="99" spans="1:9" ht="28.5" customHeight="1">
      <c r="A99" s="26" t="s">
        <v>51</v>
      </c>
      <c r="B99" s="27">
        <v>650</v>
      </c>
      <c r="C99" s="35" t="s">
        <v>10</v>
      </c>
      <c r="D99" s="35" t="s">
        <v>11</v>
      </c>
      <c r="E99" s="17" t="s">
        <v>156</v>
      </c>
      <c r="F99" s="17" t="s">
        <v>55</v>
      </c>
      <c r="G99" s="24">
        <v>256.08867</v>
      </c>
      <c r="H99" s="24">
        <f>G99</f>
        <v>256.08867</v>
      </c>
      <c r="I99" s="22"/>
    </row>
    <row r="100" spans="1:9" ht="33.75">
      <c r="A100" s="9" t="s">
        <v>115</v>
      </c>
      <c r="B100" s="27">
        <v>650</v>
      </c>
      <c r="C100" s="18" t="s">
        <v>10</v>
      </c>
      <c r="D100" s="18" t="s">
        <v>11</v>
      </c>
      <c r="E100" s="16" t="s">
        <v>116</v>
      </c>
      <c r="F100" s="16"/>
      <c r="G100" s="22">
        <f>G101+G105</f>
        <v>7234.023999999999</v>
      </c>
      <c r="H100" s="22">
        <f>H101+H105</f>
        <v>7234.023999999999</v>
      </c>
      <c r="I100" s="22"/>
    </row>
    <row r="101" spans="1:9" ht="58.5" customHeight="1">
      <c r="A101" s="26" t="s">
        <v>117</v>
      </c>
      <c r="B101" s="27">
        <v>650</v>
      </c>
      <c r="C101" s="18" t="s">
        <v>10</v>
      </c>
      <c r="D101" s="18" t="s">
        <v>11</v>
      </c>
      <c r="E101" s="16" t="s">
        <v>118</v>
      </c>
      <c r="F101" s="16"/>
      <c r="G101" s="24">
        <f>G103</f>
        <v>4260</v>
      </c>
      <c r="H101" s="22">
        <f>H103</f>
        <v>4260</v>
      </c>
      <c r="I101" s="22"/>
    </row>
    <row r="102" spans="1:9" ht="25.5" customHeight="1">
      <c r="A102" s="9" t="s">
        <v>50</v>
      </c>
      <c r="B102" s="27">
        <v>650</v>
      </c>
      <c r="C102" s="18" t="s">
        <v>10</v>
      </c>
      <c r="D102" s="18" t="s">
        <v>11</v>
      </c>
      <c r="E102" s="16" t="s">
        <v>118</v>
      </c>
      <c r="F102" s="16" t="s">
        <v>54</v>
      </c>
      <c r="G102" s="24">
        <f>G103</f>
        <v>4260</v>
      </c>
      <c r="H102" s="22">
        <f>H103</f>
        <v>4260</v>
      </c>
      <c r="I102" s="22"/>
    </row>
    <row r="103" spans="1:9" ht="27" customHeight="1">
      <c r="A103" s="9" t="s">
        <v>51</v>
      </c>
      <c r="B103" s="27">
        <v>650</v>
      </c>
      <c r="C103" s="18" t="s">
        <v>10</v>
      </c>
      <c r="D103" s="18" t="s">
        <v>11</v>
      </c>
      <c r="E103" s="16" t="s">
        <v>118</v>
      </c>
      <c r="F103" s="16" t="s">
        <v>55</v>
      </c>
      <c r="G103" s="24">
        <v>4260</v>
      </c>
      <c r="H103" s="22">
        <f>G103</f>
        <v>4260</v>
      </c>
      <c r="I103" s="22"/>
    </row>
    <row r="104" spans="1:9" ht="27" customHeight="1">
      <c r="A104" s="9" t="s">
        <v>172</v>
      </c>
      <c r="B104" s="27">
        <v>650</v>
      </c>
      <c r="C104" s="18" t="s">
        <v>10</v>
      </c>
      <c r="D104" s="18" t="s">
        <v>11</v>
      </c>
      <c r="E104" s="16" t="s">
        <v>170</v>
      </c>
      <c r="F104" s="16"/>
      <c r="G104" s="24">
        <f>G105+G108</f>
        <v>3109.024</v>
      </c>
      <c r="H104" s="24">
        <f>H105+H108</f>
        <v>3109.024</v>
      </c>
      <c r="I104" s="22"/>
    </row>
    <row r="105" spans="1:9" ht="22.5">
      <c r="A105" s="26" t="s">
        <v>142</v>
      </c>
      <c r="B105" s="27">
        <v>650</v>
      </c>
      <c r="C105" s="35" t="s">
        <v>10</v>
      </c>
      <c r="D105" s="35" t="s">
        <v>11</v>
      </c>
      <c r="E105" s="17" t="s">
        <v>171</v>
      </c>
      <c r="F105" s="17"/>
      <c r="G105" s="24">
        <f>G106</f>
        <v>2974.024</v>
      </c>
      <c r="H105" s="24">
        <f>H106</f>
        <v>2974.024</v>
      </c>
      <c r="I105" s="22"/>
    </row>
    <row r="106" spans="1:9" ht="22.5" customHeight="1">
      <c r="A106" s="9" t="s">
        <v>50</v>
      </c>
      <c r="B106" s="27">
        <v>650</v>
      </c>
      <c r="C106" s="35" t="s">
        <v>10</v>
      </c>
      <c r="D106" s="35" t="s">
        <v>11</v>
      </c>
      <c r="E106" s="17" t="s">
        <v>171</v>
      </c>
      <c r="F106" s="16" t="s">
        <v>54</v>
      </c>
      <c r="G106" s="24">
        <f>G107</f>
        <v>2974.024</v>
      </c>
      <c r="H106" s="24">
        <f>H107</f>
        <v>2974.024</v>
      </c>
      <c r="I106" s="22"/>
    </row>
    <row r="107" spans="1:9" ht="30" customHeight="1">
      <c r="A107" s="9" t="s">
        <v>51</v>
      </c>
      <c r="B107" s="27">
        <v>650</v>
      </c>
      <c r="C107" s="35" t="s">
        <v>10</v>
      </c>
      <c r="D107" s="35" t="s">
        <v>11</v>
      </c>
      <c r="E107" s="17" t="s">
        <v>171</v>
      </c>
      <c r="F107" s="16" t="s">
        <v>55</v>
      </c>
      <c r="G107" s="24">
        <v>2974.024</v>
      </c>
      <c r="H107" s="24">
        <f>G107</f>
        <v>2974.024</v>
      </c>
      <c r="I107" s="22"/>
    </row>
    <row r="108" spans="1:9" ht="21" customHeight="1">
      <c r="A108" s="9" t="s">
        <v>174</v>
      </c>
      <c r="B108" s="27">
        <v>650</v>
      </c>
      <c r="C108" s="18" t="s">
        <v>10</v>
      </c>
      <c r="D108" s="18" t="s">
        <v>11</v>
      </c>
      <c r="E108" s="16" t="s">
        <v>173</v>
      </c>
      <c r="F108" s="16"/>
      <c r="G108" s="24">
        <f>G109</f>
        <v>135</v>
      </c>
      <c r="H108" s="22">
        <f>H109</f>
        <v>135</v>
      </c>
      <c r="I108" s="22"/>
    </row>
    <row r="109" spans="1:9" ht="27" customHeight="1">
      <c r="A109" s="9" t="s">
        <v>50</v>
      </c>
      <c r="B109" s="27">
        <v>650</v>
      </c>
      <c r="C109" s="18" t="s">
        <v>10</v>
      </c>
      <c r="D109" s="18" t="s">
        <v>11</v>
      </c>
      <c r="E109" s="16" t="s">
        <v>173</v>
      </c>
      <c r="F109" s="16" t="s">
        <v>54</v>
      </c>
      <c r="G109" s="24">
        <f>G110</f>
        <v>135</v>
      </c>
      <c r="H109" s="22">
        <f>H110</f>
        <v>135</v>
      </c>
      <c r="I109" s="22"/>
    </row>
    <row r="110" spans="1:9" ht="23.25" customHeight="1">
      <c r="A110" s="9" t="s">
        <v>51</v>
      </c>
      <c r="B110" s="27">
        <v>650</v>
      </c>
      <c r="C110" s="18" t="s">
        <v>10</v>
      </c>
      <c r="D110" s="18" t="s">
        <v>11</v>
      </c>
      <c r="E110" s="16" t="s">
        <v>173</v>
      </c>
      <c r="F110" s="16" t="s">
        <v>55</v>
      </c>
      <c r="G110" s="24">
        <v>135</v>
      </c>
      <c r="H110" s="22">
        <f>G110</f>
        <v>135</v>
      </c>
      <c r="I110" s="22"/>
    </row>
    <row r="111" spans="1:9" ht="18" customHeight="1">
      <c r="A111" s="9" t="s">
        <v>146</v>
      </c>
      <c r="B111" s="27">
        <v>650</v>
      </c>
      <c r="C111" s="18" t="s">
        <v>143</v>
      </c>
      <c r="D111" s="18"/>
      <c r="E111" s="16"/>
      <c r="F111" s="16"/>
      <c r="G111" s="24">
        <f aca="true" t="shared" si="3" ref="G111:H115">G112</f>
        <v>0.91824</v>
      </c>
      <c r="H111" s="22">
        <f t="shared" si="3"/>
        <v>0.91824</v>
      </c>
      <c r="I111" s="22"/>
    </row>
    <row r="112" spans="1:9" ht="27" customHeight="1">
      <c r="A112" s="9" t="s">
        <v>147</v>
      </c>
      <c r="B112" s="27">
        <v>650</v>
      </c>
      <c r="C112" s="18" t="s">
        <v>143</v>
      </c>
      <c r="D112" s="18" t="s">
        <v>10</v>
      </c>
      <c r="E112" s="16"/>
      <c r="F112" s="16"/>
      <c r="G112" s="24">
        <f t="shared" si="3"/>
        <v>0.91824</v>
      </c>
      <c r="H112" s="22">
        <f t="shared" si="3"/>
        <v>0.91824</v>
      </c>
      <c r="I112" s="22"/>
    </row>
    <row r="113" spans="1:9" ht="50.25" customHeight="1">
      <c r="A113" s="9" t="s">
        <v>150</v>
      </c>
      <c r="B113" s="27">
        <v>650</v>
      </c>
      <c r="C113" s="18" t="s">
        <v>143</v>
      </c>
      <c r="D113" s="18" t="s">
        <v>10</v>
      </c>
      <c r="E113" s="18" t="s">
        <v>144</v>
      </c>
      <c r="F113" s="16"/>
      <c r="G113" s="24">
        <f t="shared" si="3"/>
        <v>0.91824</v>
      </c>
      <c r="H113" s="22">
        <f t="shared" si="3"/>
        <v>0.91824</v>
      </c>
      <c r="I113" s="22"/>
    </row>
    <row r="114" spans="1:9" ht="45" customHeight="1">
      <c r="A114" s="9" t="s">
        <v>148</v>
      </c>
      <c r="B114" s="27">
        <v>650</v>
      </c>
      <c r="C114" s="18" t="s">
        <v>143</v>
      </c>
      <c r="D114" s="18" t="s">
        <v>10</v>
      </c>
      <c r="E114" s="18" t="s">
        <v>145</v>
      </c>
      <c r="F114" s="16"/>
      <c r="G114" s="24">
        <f t="shared" si="3"/>
        <v>0.91824</v>
      </c>
      <c r="H114" s="22">
        <f t="shared" si="3"/>
        <v>0.91824</v>
      </c>
      <c r="I114" s="22"/>
    </row>
    <row r="115" spans="1:9" ht="58.5" customHeight="1">
      <c r="A115" s="9" t="s">
        <v>48</v>
      </c>
      <c r="B115" s="27">
        <v>650</v>
      </c>
      <c r="C115" s="18" t="s">
        <v>143</v>
      </c>
      <c r="D115" s="18" t="s">
        <v>10</v>
      </c>
      <c r="E115" s="18" t="s">
        <v>145</v>
      </c>
      <c r="F115" s="1">
        <v>100</v>
      </c>
      <c r="G115" s="24">
        <f t="shared" si="3"/>
        <v>0.91824</v>
      </c>
      <c r="H115" s="22">
        <f t="shared" si="3"/>
        <v>0.91824</v>
      </c>
      <c r="I115" s="22"/>
    </row>
    <row r="116" spans="1:9" ht="24" customHeight="1">
      <c r="A116" s="9" t="s">
        <v>49</v>
      </c>
      <c r="B116" s="27">
        <v>650</v>
      </c>
      <c r="C116" s="18" t="s">
        <v>143</v>
      </c>
      <c r="D116" s="18" t="s">
        <v>10</v>
      </c>
      <c r="E116" s="18" t="s">
        <v>145</v>
      </c>
      <c r="F116" s="1">
        <v>120</v>
      </c>
      <c r="G116" s="24">
        <v>0.91824</v>
      </c>
      <c r="H116" s="22">
        <f>G116</f>
        <v>0.91824</v>
      </c>
      <c r="I116" s="22"/>
    </row>
    <row r="117" spans="1:9" ht="16.5" customHeight="1">
      <c r="A117" s="12" t="s">
        <v>34</v>
      </c>
      <c r="B117" s="27">
        <v>650</v>
      </c>
      <c r="C117" s="18" t="s">
        <v>8</v>
      </c>
      <c r="D117" s="18"/>
      <c r="E117" s="18"/>
      <c r="F117" s="16"/>
      <c r="G117" s="24">
        <f>G118</f>
        <v>30</v>
      </c>
      <c r="H117" s="22">
        <f>H118</f>
        <v>30</v>
      </c>
      <c r="I117" s="22"/>
    </row>
    <row r="118" spans="1:9" ht="28.5" customHeight="1">
      <c r="A118" s="8" t="s">
        <v>136</v>
      </c>
      <c r="B118" s="27">
        <v>650</v>
      </c>
      <c r="C118" s="18" t="s">
        <v>8</v>
      </c>
      <c r="D118" s="18" t="s">
        <v>10</v>
      </c>
      <c r="E118" s="18"/>
      <c r="F118" s="16"/>
      <c r="G118" s="24">
        <f>G121</f>
        <v>30</v>
      </c>
      <c r="H118" s="22">
        <f>G118</f>
        <v>30</v>
      </c>
      <c r="I118" s="22"/>
    </row>
    <row r="119" spans="1:9" ht="47.25" customHeight="1">
      <c r="A119" s="10" t="s">
        <v>161</v>
      </c>
      <c r="B119" s="27">
        <v>650</v>
      </c>
      <c r="C119" s="18" t="s">
        <v>8</v>
      </c>
      <c r="D119" s="18" t="s">
        <v>10</v>
      </c>
      <c r="E119" s="18" t="s">
        <v>87</v>
      </c>
      <c r="F119" s="16"/>
      <c r="G119" s="24">
        <f>G120</f>
        <v>30</v>
      </c>
      <c r="H119" s="22">
        <f>H120</f>
        <v>30</v>
      </c>
      <c r="I119" s="22"/>
    </row>
    <row r="120" spans="1:9" ht="23.25" customHeight="1">
      <c r="A120" s="10" t="s">
        <v>88</v>
      </c>
      <c r="B120" s="27">
        <v>650</v>
      </c>
      <c r="C120" s="18" t="s">
        <v>8</v>
      </c>
      <c r="D120" s="18" t="s">
        <v>10</v>
      </c>
      <c r="E120" s="18" t="s">
        <v>89</v>
      </c>
      <c r="F120" s="16"/>
      <c r="G120" s="24">
        <f>G121</f>
        <v>30</v>
      </c>
      <c r="H120" s="22">
        <f>H121</f>
        <v>30</v>
      </c>
      <c r="I120" s="22"/>
    </row>
    <row r="121" spans="1:9" ht="36.75" customHeight="1">
      <c r="A121" s="8" t="s">
        <v>85</v>
      </c>
      <c r="B121" s="27">
        <v>650</v>
      </c>
      <c r="C121" s="18" t="s">
        <v>8</v>
      </c>
      <c r="D121" s="18" t="s">
        <v>10</v>
      </c>
      <c r="E121" s="18" t="s">
        <v>90</v>
      </c>
      <c r="F121" s="16"/>
      <c r="G121" s="24">
        <f>G122</f>
        <v>30</v>
      </c>
      <c r="H121" s="22">
        <f>G121</f>
        <v>30</v>
      </c>
      <c r="I121" s="22"/>
    </row>
    <row r="122" spans="1:9" ht="26.25" customHeight="1">
      <c r="A122" s="9" t="s">
        <v>50</v>
      </c>
      <c r="B122" s="27">
        <v>650</v>
      </c>
      <c r="C122" s="18" t="s">
        <v>8</v>
      </c>
      <c r="D122" s="18" t="s">
        <v>10</v>
      </c>
      <c r="E122" s="18" t="s">
        <v>90</v>
      </c>
      <c r="F122" s="16" t="s">
        <v>54</v>
      </c>
      <c r="G122" s="24">
        <f>G123</f>
        <v>30</v>
      </c>
      <c r="H122" s="22">
        <f>H123</f>
        <v>30</v>
      </c>
      <c r="I122" s="22"/>
    </row>
    <row r="123" spans="1:9" ht="25.5" customHeight="1">
      <c r="A123" s="9" t="s">
        <v>51</v>
      </c>
      <c r="B123" s="27">
        <v>650</v>
      </c>
      <c r="C123" s="18" t="s">
        <v>8</v>
      </c>
      <c r="D123" s="18" t="s">
        <v>10</v>
      </c>
      <c r="E123" s="18" t="s">
        <v>90</v>
      </c>
      <c r="F123" s="16" t="s">
        <v>55</v>
      </c>
      <c r="G123" s="24">
        <v>30</v>
      </c>
      <c r="H123" s="22">
        <f>G123</f>
        <v>30</v>
      </c>
      <c r="I123" s="22"/>
    </row>
    <row r="124" spans="1:9" ht="39" customHeight="1">
      <c r="A124" s="10" t="s">
        <v>33</v>
      </c>
      <c r="B124" s="27">
        <v>650</v>
      </c>
      <c r="C124" s="18" t="s">
        <v>18</v>
      </c>
      <c r="D124" s="18"/>
      <c r="E124" s="18"/>
      <c r="F124" s="16"/>
      <c r="G124" s="24">
        <f>G125</f>
        <v>24468.11408</v>
      </c>
      <c r="H124" s="22">
        <f>H125</f>
        <v>24468.11408</v>
      </c>
      <c r="I124" s="22"/>
    </row>
    <row r="125" spans="1:9" ht="38.25" customHeight="1">
      <c r="A125" s="10" t="s">
        <v>47</v>
      </c>
      <c r="B125" s="27">
        <v>650</v>
      </c>
      <c r="C125" s="18" t="s">
        <v>18</v>
      </c>
      <c r="D125" s="18" t="s">
        <v>11</v>
      </c>
      <c r="E125" s="18"/>
      <c r="F125" s="16"/>
      <c r="G125" s="24">
        <f>G126+G132</f>
        <v>24468.11408</v>
      </c>
      <c r="H125" s="22">
        <f>G125</f>
        <v>24468.11408</v>
      </c>
      <c r="I125" s="22"/>
    </row>
    <row r="126" spans="1:9" ht="39" customHeight="1">
      <c r="A126" s="14" t="s">
        <v>175</v>
      </c>
      <c r="B126" s="27">
        <v>650</v>
      </c>
      <c r="C126" s="16" t="s">
        <v>18</v>
      </c>
      <c r="D126" s="16" t="s">
        <v>11</v>
      </c>
      <c r="E126" s="16" t="s">
        <v>82</v>
      </c>
      <c r="F126" s="16"/>
      <c r="G126" s="24">
        <f>G130</f>
        <v>24454.77408</v>
      </c>
      <c r="H126" s="22">
        <f>H130</f>
        <v>24454.77408</v>
      </c>
      <c r="I126" s="22"/>
    </row>
    <row r="127" spans="1:9" ht="33.75" customHeight="1">
      <c r="A127" s="14" t="s">
        <v>119</v>
      </c>
      <c r="B127" s="27">
        <v>650</v>
      </c>
      <c r="C127" s="16" t="s">
        <v>18</v>
      </c>
      <c r="D127" s="16" t="s">
        <v>11</v>
      </c>
      <c r="E127" s="16" t="s">
        <v>120</v>
      </c>
      <c r="F127" s="16"/>
      <c r="G127" s="24">
        <f>G129</f>
        <v>24454.77408</v>
      </c>
      <c r="H127" s="22">
        <f>H129</f>
        <v>24454.77408</v>
      </c>
      <c r="I127" s="22"/>
    </row>
    <row r="128" spans="1:9" ht="67.5">
      <c r="A128" s="28" t="s">
        <v>77</v>
      </c>
      <c r="B128" s="27">
        <v>650</v>
      </c>
      <c r="C128" s="16" t="s">
        <v>18</v>
      </c>
      <c r="D128" s="16" t="s">
        <v>11</v>
      </c>
      <c r="E128" s="16" t="s">
        <v>121</v>
      </c>
      <c r="F128" s="16"/>
      <c r="G128" s="24">
        <f>G129</f>
        <v>24454.77408</v>
      </c>
      <c r="H128" s="22">
        <f>H129</f>
        <v>24454.77408</v>
      </c>
      <c r="I128" s="22"/>
    </row>
    <row r="129" spans="1:9" ht="18" customHeight="1">
      <c r="A129" s="10" t="s">
        <v>59</v>
      </c>
      <c r="B129" s="27">
        <v>650</v>
      </c>
      <c r="C129" s="16" t="s">
        <v>18</v>
      </c>
      <c r="D129" s="16" t="s">
        <v>11</v>
      </c>
      <c r="E129" s="16" t="s">
        <v>121</v>
      </c>
      <c r="F129" s="16" t="s">
        <v>57</v>
      </c>
      <c r="G129" s="24">
        <f>G130</f>
        <v>24454.77408</v>
      </c>
      <c r="H129" s="22">
        <f>H130</f>
        <v>24454.77408</v>
      </c>
      <c r="I129" s="22"/>
    </row>
    <row r="130" spans="1:9" ht="17.25" customHeight="1">
      <c r="A130" s="10" t="s">
        <v>67</v>
      </c>
      <c r="B130" s="27">
        <v>650</v>
      </c>
      <c r="C130" s="16" t="s">
        <v>18</v>
      </c>
      <c r="D130" s="16" t="s">
        <v>11</v>
      </c>
      <c r="E130" s="16" t="s">
        <v>121</v>
      </c>
      <c r="F130" s="16" t="s">
        <v>17</v>
      </c>
      <c r="G130" s="22">
        <v>24454.77408</v>
      </c>
      <c r="H130" s="22">
        <f>G130-I130</f>
        <v>24454.77408</v>
      </c>
      <c r="I130" s="22"/>
    </row>
    <row r="131" spans="1:9" ht="24.75" customHeight="1">
      <c r="A131" s="8" t="s">
        <v>78</v>
      </c>
      <c r="B131" s="27">
        <v>650</v>
      </c>
      <c r="C131" s="16" t="s">
        <v>18</v>
      </c>
      <c r="D131" s="16" t="s">
        <v>11</v>
      </c>
      <c r="E131" s="16" t="s">
        <v>79</v>
      </c>
      <c r="F131" s="16"/>
      <c r="G131" s="22">
        <f aca="true" t="shared" si="4" ref="G131:H133">G132</f>
        <v>13.34</v>
      </c>
      <c r="H131" s="22">
        <f t="shared" si="4"/>
        <v>13.34</v>
      </c>
      <c r="I131" s="22"/>
    </row>
    <row r="132" spans="1:9" ht="55.5" customHeight="1">
      <c r="A132" s="8" t="s">
        <v>77</v>
      </c>
      <c r="B132" s="27">
        <v>650</v>
      </c>
      <c r="C132" s="16" t="s">
        <v>18</v>
      </c>
      <c r="D132" s="16" t="s">
        <v>11</v>
      </c>
      <c r="E132" s="16" t="s">
        <v>122</v>
      </c>
      <c r="F132" s="16"/>
      <c r="G132" s="22">
        <f t="shared" si="4"/>
        <v>13.34</v>
      </c>
      <c r="H132" s="22">
        <f t="shared" si="4"/>
        <v>13.34</v>
      </c>
      <c r="I132" s="22"/>
    </row>
    <row r="133" spans="1:9" ht="15" customHeight="1">
      <c r="A133" s="10" t="s">
        <v>59</v>
      </c>
      <c r="B133" s="27">
        <v>650</v>
      </c>
      <c r="C133" s="16" t="s">
        <v>18</v>
      </c>
      <c r="D133" s="16" t="s">
        <v>11</v>
      </c>
      <c r="E133" s="16" t="s">
        <v>122</v>
      </c>
      <c r="F133" s="16" t="s">
        <v>57</v>
      </c>
      <c r="G133" s="22">
        <f t="shared" si="4"/>
        <v>13.34</v>
      </c>
      <c r="H133" s="22">
        <f t="shared" si="4"/>
        <v>13.34</v>
      </c>
      <c r="I133" s="22"/>
    </row>
    <row r="134" spans="1:9" ht="16.5" customHeight="1">
      <c r="A134" s="8" t="s">
        <v>67</v>
      </c>
      <c r="B134" s="27">
        <v>650</v>
      </c>
      <c r="C134" s="16" t="s">
        <v>18</v>
      </c>
      <c r="D134" s="16" t="s">
        <v>11</v>
      </c>
      <c r="E134" s="16" t="s">
        <v>122</v>
      </c>
      <c r="F134" s="16" t="s">
        <v>17</v>
      </c>
      <c r="G134" s="22">
        <v>13.34</v>
      </c>
      <c r="H134" s="22">
        <f>G134</f>
        <v>13.34</v>
      </c>
      <c r="I134" s="22"/>
    </row>
    <row r="135" spans="1:9" ht="12.75">
      <c r="A135" s="13" t="s">
        <v>69</v>
      </c>
      <c r="B135" s="27">
        <v>650</v>
      </c>
      <c r="C135" s="15"/>
      <c r="D135" s="15"/>
      <c r="E135" s="15"/>
      <c r="F135" s="15"/>
      <c r="G135" s="19">
        <f>G136+G169+G179</f>
        <v>11225.193179999998</v>
      </c>
      <c r="H135" s="19">
        <f>H136+H169+H179</f>
        <v>11225.193179999998</v>
      </c>
      <c r="I135" s="22"/>
    </row>
    <row r="136" spans="1:9" ht="16.5" customHeight="1">
      <c r="A136" s="8" t="s">
        <v>5</v>
      </c>
      <c r="B136" s="27">
        <v>650</v>
      </c>
      <c r="C136" s="15" t="s">
        <v>7</v>
      </c>
      <c r="D136" s="15"/>
      <c r="E136" s="15"/>
      <c r="F136" s="15"/>
      <c r="G136" s="22">
        <f>G137</f>
        <v>9959.714179999999</v>
      </c>
      <c r="H136" s="22">
        <f>H137</f>
        <v>9959.714179999999</v>
      </c>
      <c r="I136" s="22"/>
    </row>
    <row r="137" spans="1:9" ht="20.25" customHeight="1">
      <c r="A137" s="9" t="s">
        <v>22</v>
      </c>
      <c r="B137" s="27">
        <v>650</v>
      </c>
      <c r="C137" s="16" t="s">
        <v>7</v>
      </c>
      <c r="D137" s="16" t="s">
        <v>16</v>
      </c>
      <c r="E137" s="16"/>
      <c r="F137" s="16"/>
      <c r="G137" s="22">
        <f>G138+G143+G152+G164</f>
        <v>9959.714179999999</v>
      </c>
      <c r="H137" s="22">
        <f>H138+H143+H152+H164</f>
        <v>9959.714179999999</v>
      </c>
      <c r="I137" s="22"/>
    </row>
    <row r="138" spans="1:9" ht="48" customHeight="1">
      <c r="A138" s="9" t="s">
        <v>113</v>
      </c>
      <c r="B138" s="27">
        <v>650</v>
      </c>
      <c r="C138" s="16" t="s">
        <v>7</v>
      </c>
      <c r="D138" s="16" t="s">
        <v>16</v>
      </c>
      <c r="E138" s="16" t="s">
        <v>177</v>
      </c>
      <c r="F138" s="16"/>
      <c r="G138" s="22">
        <f aca="true" t="shared" si="5" ref="G138:H141">G139</f>
        <v>8.92</v>
      </c>
      <c r="H138" s="22">
        <f t="shared" si="5"/>
        <v>8.92</v>
      </c>
      <c r="I138" s="22"/>
    </row>
    <row r="139" spans="1:9" ht="30" customHeight="1">
      <c r="A139" s="9" t="s">
        <v>115</v>
      </c>
      <c r="B139" s="27">
        <v>650</v>
      </c>
      <c r="C139" s="16" t="s">
        <v>7</v>
      </c>
      <c r="D139" s="16" t="s">
        <v>16</v>
      </c>
      <c r="E139" s="16" t="s">
        <v>116</v>
      </c>
      <c r="F139" s="16"/>
      <c r="G139" s="22">
        <f t="shared" si="5"/>
        <v>8.92</v>
      </c>
      <c r="H139" s="22">
        <f t="shared" si="5"/>
        <v>8.92</v>
      </c>
      <c r="I139" s="22"/>
    </row>
    <row r="140" spans="1:9" ht="60.75" customHeight="1">
      <c r="A140" s="26" t="s">
        <v>117</v>
      </c>
      <c r="B140" s="27">
        <v>650</v>
      </c>
      <c r="C140" s="16" t="s">
        <v>7</v>
      </c>
      <c r="D140" s="16" t="s">
        <v>16</v>
      </c>
      <c r="E140" s="16" t="s">
        <v>118</v>
      </c>
      <c r="F140" s="16"/>
      <c r="G140" s="22">
        <f t="shared" si="5"/>
        <v>8.92</v>
      </c>
      <c r="H140" s="22">
        <f t="shared" si="5"/>
        <v>8.92</v>
      </c>
      <c r="I140" s="22"/>
    </row>
    <row r="141" spans="1:9" ht="29.25" customHeight="1">
      <c r="A141" s="9" t="s">
        <v>50</v>
      </c>
      <c r="B141" s="27">
        <v>650</v>
      </c>
      <c r="C141" s="16" t="s">
        <v>7</v>
      </c>
      <c r="D141" s="16" t="s">
        <v>16</v>
      </c>
      <c r="E141" s="16" t="s">
        <v>118</v>
      </c>
      <c r="F141" s="16" t="s">
        <v>54</v>
      </c>
      <c r="G141" s="22">
        <f t="shared" si="5"/>
        <v>8.92</v>
      </c>
      <c r="H141" s="22">
        <f t="shared" si="5"/>
        <v>8.92</v>
      </c>
      <c r="I141" s="22"/>
    </row>
    <row r="142" spans="1:9" ht="31.5" customHeight="1">
      <c r="A142" s="9" t="s">
        <v>51</v>
      </c>
      <c r="B142" s="27">
        <v>650</v>
      </c>
      <c r="C142" s="16" t="s">
        <v>7</v>
      </c>
      <c r="D142" s="16" t="s">
        <v>16</v>
      </c>
      <c r="E142" s="16" t="s">
        <v>118</v>
      </c>
      <c r="F142" s="16" t="s">
        <v>55</v>
      </c>
      <c r="G142" s="22">
        <v>8.92</v>
      </c>
      <c r="H142" s="22">
        <f>G142</f>
        <v>8.92</v>
      </c>
      <c r="I142" s="22"/>
    </row>
    <row r="143" spans="1:9" ht="42" customHeight="1">
      <c r="A143" s="9" t="s">
        <v>176</v>
      </c>
      <c r="B143" s="27">
        <v>650</v>
      </c>
      <c r="C143" s="16" t="s">
        <v>7</v>
      </c>
      <c r="D143" s="16" t="s">
        <v>16</v>
      </c>
      <c r="E143" s="16" t="s">
        <v>107</v>
      </c>
      <c r="F143" s="16"/>
      <c r="G143" s="22">
        <f>G144+G148</f>
        <v>93</v>
      </c>
      <c r="H143" s="22">
        <f>H144+H148</f>
        <v>93</v>
      </c>
      <c r="I143" s="22"/>
    </row>
    <row r="144" spans="1:9" ht="27" customHeight="1">
      <c r="A144" s="9" t="s">
        <v>108</v>
      </c>
      <c r="B144" s="27">
        <v>650</v>
      </c>
      <c r="C144" s="16" t="s">
        <v>7</v>
      </c>
      <c r="D144" s="16" t="s">
        <v>16</v>
      </c>
      <c r="E144" s="16" t="s">
        <v>109</v>
      </c>
      <c r="F144" s="16"/>
      <c r="G144" s="22">
        <f aca="true" t="shared" si="6" ref="G144:H146">G145</f>
        <v>33</v>
      </c>
      <c r="H144" s="22">
        <f t="shared" si="6"/>
        <v>33</v>
      </c>
      <c r="I144" s="22"/>
    </row>
    <row r="145" spans="1:9" ht="48" customHeight="1">
      <c r="A145" s="9" t="s">
        <v>169</v>
      </c>
      <c r="B145" s="27">
        <v>650</v>
      </c>
      <c r="C145" s="16" t="s">
        <v>7</v>
      </c>
      <c r="D145" s="16" t="s">
        <v>16</v>
      </c>
      <c r="E145" s="16" t="s">
        <v>110</v>
      </c>
      <c r="F145" s="16"/>
      <c r="G145" s="22">
        <f t="shared" si="6"/>
        <v>33</v>
      </c>
      <c r="H145" s="22">
        <f t="shared" si="6"/>
        <v>33</v>
      </c>
      <c r="I145" s="22"/>
    </row>
    <row r="146" spans="1:9" ht="24" customHeight="1">
      <c r="A146" s="9" t="s">
        <v>50</v>
      </c>
      <c r="B146" s="27">
        <v>650</v>
      </c>
      <c r="C146" s="16" t="s">
        <v>7</v>
      </c>
      <c r="D146" s="16" t="s">
        <v>16</v>
      </c>
      <c r="E146" s="16" t="s">
        <v>110</v>
      </c>
      <c r="F146" s="16" t="s">
        <v>54</v>
      </c>
      <c r="G146" s="22">
        <f t="shared" si="6"/>
        <v>33</v>
      </c>
      <c r="H146" s="22">
        <f t="shared" si="6"/>
        <v>33</v>
      </c>
      <c r="I146" s="22"/>
    </row>
    <row r="147" spans="1:9" ht="26.25" customHeight="1">
      <c r="A147" s="9" t="s">
        <v>51</v>
      </c>
      <c r="B147" s="27">
        <v>650</v>
      </c>
      <c r="C147" s="16" t="s">
        <v>7</v>
      </c>
      <c r="D147" s="16" t="s">
        <v>16</v>
      </c>
      <c r="E147" s="16" t="s">
        <v>110</v>
      </c>
      <c r="F147" s="16" t="s">
        <v>55</v>
      </c>
      <c r="G147" s="22">
        <v>33</v>
      </c>
      <c r="H147" s="22">
        <f>G147</f>
        <v>33</v>
      </c>
      <c r="I147" s="22"/>
    </row>
    <row r="148" spans="1:9" ht="33.75" customHeight="1">
      <c r="A148" s="9" t="s">
        <v>111</v>
      </c>
      <c r="B148" s="27">
        <v>650</v>
      </c>
      <c r="C148" s="16" t="s">
        <v>7</v>
      </c>
      <c r="D148" s="16" t="s">
        <v>16</v>
      </c>
      <c r="E148" s="16" t="s">
        <v>141</v>
      </c>
      <c r="F148" s="16"/>
      <c r="G148" s="22">
        <f aca="true" t="shared" si="7" ref="G148:H150">G149</f>
        <v>60</v>
      </c>
      <c r="H148" s="22">
        <f t="shared" si="7"/>
        <v>60</v>
      </c>
      <c r="I148" s="22"/>
    </row>
    <row r="149" spans="1:9" ht="45" customHeight="1">
      <c r="A149" s="9" t="s">
        <v>169</v>
      </c>
      <c r="B149" s="27">
        <v>650</v>
      </c>
      <c r="C149" s="16" t="s">
        <v>7</v>
      </c>
      <c r="D149" s="16" t="s">
        <v>16</v>
      </c>
      <c r="E149" s="16" t="s">
        <v>112</v>
      </c>
      <c r="F149" s="16"/>
      <c r="G149" s="22">
        <f t="shared" si="7"/>
        <v>60</v>
      </c>
      <c r="H149" s="22">
        <f t="shared" si="7"/>
        <v>60</v>
      </c>
      <c r="I149" s="22"/>
    </row>
    <row r="150" spans="1:9" ht="33" customHeight="1">
      <c r="A150" s="9" t="s">
        <v>50</v>
      </c>
      <c r="B150" s="27">
        <v>650</v>
      </c>
      <c r="C150" s="16" t="s">
        <v>7</v>
      </c>
      <c r="D150" s="16" t="s">
        <v>16</v>
      </c>
      <c r="E150" s="16" t="s">
        <v>112</v>
      </c>
      <c r="F150" s="16" t="s">
        <v>54</v>
      </c>
      <c r="G150" s="22">
        <f t="shared" si="7"/>
        <v>60</v>
      </c>
      <c r="H150" s="22">
        <f t="shared" si="7"/>
        <v>60</v>
      </c>
      <c r="I150" s="22"/>
    </row>
    <row r="151" spans="1:9" ht="26.25" customHeight="1">
      <c r="A151" s="9" t="s">
        <v>51</v>
      </c>
      <c r="B151" s="27">
        <v>650</v>
      </c>
      <c r="C151" s="16" t="s">
        <v>7</v>
      </c>
      <c r="D151" s="16" t="s">
        <v>16</v>
      </c>
      <c r="E151" s="16" t="s">
        <v>112</v>
      </c>
      <c r="F151" s="16" t="s">
        <v>55</v>
      </c>
      <c r="G151" s="22">
        <v>60</v>
      </c>
      <c r="H151" s="22">
        <f>G151</f>
        <v>60</v>
      </c>
      <c r="I151" s="22"/>
    </row>
    <row r="152" spans="1:9" ht="48" customHeight="1">
      <c r="A152" s="14" t="s">
        <v>160</v>
      </c>
      <c r="B152" s="27">
        <v>650</v>
      </c>
      <c r="C152" s="16" t="s">
        <v>7</v>
      </c>
      <c r="D152" s="16" t="s">
        <v>16</v>
      </c>
      <c r="E152" s="16" t="s">
        <v>82</v>
      </c>
      <c r="F152" s="16"/>
      <c r="G152" s="22">
        <f>G153</f>
        <v>9757.794179999999</v>
      </c>
      <c r="H152" s="22">
        <f>H153</f>
        <v>9757.794179999999</v>
      </c>
      <c r="I152" s="25"/>
    </row>
    <row r="153" spans="1:9" ht="41.25" customHeight="1">
      <c r="A153" s="9" t="s">
        <v>83</v>
      </c>
      <c r="B153" s="27">
        <v>650</v>
      </c>
      <c r="C153" s="16" t="s">
        <v>7</v>
      </c>
      <c r="D153" s="16" t="s">
        <v>16</v>
      </c>
      <c r="E153" s="16" t="s">
        <v>84</v>
      </c>
      <c r="F153" s="16"/>
      <c r="G153" s="22">
        <f>G154+G157</f>
        <v>9757.794179999999</v>
      </c>
      <c r="H153" s="22">
        <f>H154+H157</f>
        <v>9757.794179999999</v>
      </c>
      <c r="I153" s="25"/>
    </row>
    <row r="154" spans="1:9" ht="37.5" customHeight="1">
      <c r="A154" s="9" t="s">
        <v>138</v>
      </c>
      <c r="B154" s="27">
        <v>650</v>
      </c>
      <c r="C154" s="16" t="s">
        <v>7</v>
      </c>
      <c r="D154" s="16" t="s">
        <v>16</v>
      </c>
      <c r="E154" s="16" t="s">
        <v>137</v>
      </c>
      <c r="F154" s="16"/>
      <c r="G154" s="22">
        <f>G155</f>
        <v>31</v>
      </c>
      <c r="H154" s="22">
        <f>H155</f>
        <v>31</v>
      </c>
      <c r="I154" s="25"/>
    </row>
    <row r="155" spans="1:9" ht="32.25" customHeight="1">
      <c r="A155" s="9" t="s">
        <v>50</v>
      </c>
      <c r="B155" s="27">
        <v>650</v>
      </c>
      <c r="C155" s="16" t="s">
        <v>7</v>
      </c>
      <c r="D155" s="16" t="s">
        <v>16</v>
      </c>
      <c r="E155" s="16" t="s">
        <v>137</v>
      </c>
      <c r="F155" s="16" t="s">
        <v>54</v>
      </c>
      <c r="G155" s="22">
        <f>G156</f>
        <v>31</v>
      </c>
      <c r="H155" s="22">
        <f>H156</f>
        <v>31</v>
      </c>
      <c r="I155" s="25"/>
    </row>
    <row r="156" spans="1:9" ht="25.5" customHeight="1">
      <c r="A156" s="9" t="s">
        <v>51</v>
      </c>
      <c r="B156" s="27">
        <v>650</v>
      </c>
      <c r="C156" s="16" t="s">
        <v>7</v>
      </c>
      <c r="D156" s="16" t="s">
        <v>16</v>
      </c>
      <c r="E156" s="16" t="s">
        <v>137</v>
      </c>
      <c r="F156" s="16" t="s">
        <v>55</v>
      </c>
      <c r="G156" s="22">
        <v>31</v>
      </c>
      <c r="H156" s="22">
        <f>G156</f>
        <v>31</v>
      </c>
      <c r="I156" s="25"/>
    </row>
    <row r="157" spans="1:9" ht="56.25">
      <c r="A157" s="14" t="s">
        <v>162</v>
      </c>
      <c r="B157" s="27">
        <v>650</v>
      </c>
      <c r="C157" s="16" t="s">
        <v>7</v>
      </c>
      <c r="D157" s="16" t="s">
        <v>16</v>
      </c>
      <c r="E157" s="16" t="s">
        <v>76</v>
      </c>
      <c r="F157" s="16"/>
      <c r="G157" s="22">
        <f>G158+G160+G162</f>
        <v>9726.794179999999</v>
      </c>
      <c r="H157" s="22">
        <f>H158+H160+H162</f>
        <v>9726.794179999999</v>
      </c>
      <c r="I157" s="22"/>
    </row>
    <row r="158" spans="1:9" ht="57" customHeight="1">
      <c r="A158" s="9" t="s">
        <v>48</v>
      </c>
      <c r="B158" s="27">
        <v>650</v>
      </c>
      <c r="C158" s="16" t="s">
        <v>7</v>
      </c>
      <c r="D158" s="16" t="s">
        <v>16</v>
      </c>
      <c r="E158" s="16" t="s">
        <v>76</v>
      </c>
      <c r="F158" s="16" t="s">
        <v>56</v>
      </c>
      <c r="G158" s="22">
        <f>G159</f>
        <v>7511.332</v>
      </c>
      <c r="H158" s="22">
        <f>G158</f>
        <v>7511.332</v>
      </c>
      <c r="I158" s="22"/>
    </row>
    <row r="159" spans="1:9" ht="18" customHeight="1">
      <c r="A159" s="9" t="s">
        <v>37</v>
      </c>
      <c r="B159" s="27">
        <v>650</v>
      </c>
      <c r="C159" s="16" t="s">
        <v>7</v>
      </c>
      <c r="D159" s="16" t="s">
        <v>16</v>
      </c>
      <c r="E159" s="16" t="s">
        <v>76</v>
      </c>
      <c r="F159" s="1">
        <v>110</v>
      </c>
      <c r="G159" s="22">
        <v>7511.332</v>
      </c>
      <c r="H159" s="22">
        <f>G159</f>
        <v>7511.332</v>
      </c>
      <c r="I159" s="19"/>
    </row>
    <row r="160" spans="1:9" ht="23.25" customHeight="1">
      <c r="A160" s="9" t="s">
        <v>50</v>
      </c>
      <c r="B160" s="27">
        <v>650</v>
      </c>
      <c r="C160" s="16" t="s">
        <v>7</v>
      </c>
      <c r="D160" s="16" t="s">
        <v>16</v>
      </c>
      <c r="E160" s="16" t="s">
        <v>76</v>
      </c>
      <c r="F160" s="1">
        <v>200</v>
      </c>
      <c r="G160" s="22">
        <f>G161</f>
        <v>2206.16218</v>
      </c>
      <c r="H160" s="22">
        <f>G160</f>
        <v>2206.16218</v>
      </c>
      <c r="I160" s="19"/>
    </row>
    <row r="161" spans="1:9" ht="21.75" customHeight="1">
      <c r="A161" s="9" t="s">
        <v>51</v>
      </c>
      <c r="B161" s="27">
        <v>650</v>
      </c>
      <c r="C161" s="16" t="s">
        <v>7</v>
      </c>
      <c r="D161" s="16" t="s">
        <v>16</v>
      </c>
      <c r="E161" s="16" t="s">
        <v>76</v>
      </c>
      <c r="F161" s="16" t="s">
        <v>55</v>
      </c>
      <c r="G161" s="24">
        <v>2206.16218</v>
      </c>
      <c r="H161" s="22">
        <f>G161</f>
        <v>2206.16218</v>
      </c>
      <c r="I161" s="19"/>
    </row>
    <row r="162" spans="1:9" ht="17.25" customHeight="1">
      <c r="A162" s="10" t="s">
        <v>58</v>
      </c>
      <c r="B162" s="27">
        <v>650</v>
      </c>
      <c r="C162" s="16" t="s">
        <v>7</v>
      </c>
      <c r="D162" s="16" t="s">
        <v>16</v>
      </c>
      <c r="E162" s="16" t="s">
        <v>76</v>
      </c>
      <c r="F162" s="16" t="s">
        <v>74</v>
      </c>
      <c r="G162" s="22">
        <f>G163</f>
        <v>9.3</v>
      </c>
      <c r="H162" s="22">
        <f>H163</f>
        <v>9.3</v>
      </c>
      <c r="I162" s="25"/>
    </row>
    <row r="163" spans="1:9" ht="19.5" customHeight="1">
      <c r="A163" s="4" t="s">
        <v>52</v>
      </c>
      <c r="B163" s="27">
        <v>650</v>
      </c>
      <c r="C163" s="16" t="s">
        <v>7</v>
      </c>
      <c r="D163" s="16" t="s">
        <v>16</v>
      </c>
      <c r="E163" s="16" t="s">
        <v>76</v>
      </c>
      <c r="F163" s="16" t="s">
        <v>75</v>
      </c>
      <c r="G163" s="22">
        <v>9.3</v>
      </c>
      <c r="H163" s="22">
        <f>G163</f>
        <v>9.3</v>
      </c>
      <c r="I163" s="25"/>
    </row>
    <row r="164" spans="1:9" ht="46.5" customHeight="1">
      <c r="A164" s="9" t="s">
        <v>178</v>
      </c>
      <c r="B164" s="27">
        <v>650</v>
      </c>
      <c r="C164" s="16" t="s">
        <v>7</v>
      </c>
      <c r="D164" s="16" t="s">
        <v>16</v>
      </c>
      <c r="E164" s="16" t="s">
        <v>123</v>
      </c>
      <c r="F164" s="16"/>
      <c r="G164" s="22">
        <f aca="true" t="shared" si="8" ref="G164:H167">G165</f>
        <v>100</v>
      </c>
      <c r="H164" s="22">
        <f t="shared" si="8"/>
        <v>100</v>
      </c>
      <c r="I164" s="22"/>
    </row>
    <row r="165" spans="1:9" ht="22.5">
      <c r="A165" s="9" t="s">
        <v>124</v>
      </c>
      <c r="B165" s="27">
        <v>650</v>
      </c>
      <c r="C165" s="16" t="s">
        <v>7</v>
      </c>
      <c r="D165" s="16" t="s">
        <v>16</v>
      </c>
      <c r="E165" s="16" t="s">
        <v>125</v>
      </c>
      <c r="F165" s="16"/>
      <c r="G165" s="22">
        <f t="shared" si="8"/>
        <v>100</v>
      </c>
      <c r="H165" s="22">
        <f t="shared" si="8"/>
        <v>100</v>
      </c>
      <c r="I165" s="22"/>
    </row>
    <row r="166" spans="1:9" ht="63.75" customHeight="1">
      <c r="A166" s="14" t="s">
        <v>179</v>
      </c>
      <c r="B166" s="27">
        <v>650</v>
      </c>
      <c r="C166" s="16" t="s">
        <v>7</v>
      </c>
      <c r="D166" s="16" t="s">
        <v>16</v>
      </c>
      <c r="E166" s="16" t="s">
        <v>71</v>
      </c>
      <c r="F166" s="16"/>
      <c r="G166" s="22">
        <f t="shared" si="8"/>
        <v>100</v>
      </c>
      <c r="H166" s="22">
        <f t="shared" si="8"/>
        <v>100</v>
      </c>
      <c r="I166" s="25"/>
    </row>
    <row r="167" spans="1:9" ht="26.25" customHeight="1">
      <c r="A167" s="9" t="s">
        <v>50</v>
      </c>
      <c r="B167" s="27">
        <v>650</v>
      </c>
      <c r="C167" s="16" t="s">
        <v>7</v>
      </c>
      <c r="D167" s="16" t="s">
        <v>16</v>
      </c>
      <c r="E167" s="16" t="s">
        <v>71</v>
      </c>
      <c r="F167" s="1">
        <v>200</v>
      </c>
      <c r="G167" s="22">
        <f t="shared" si="8"/>
        <v>100</v>
      </c>
      <c r="H167" s="22">
        <f t="shared" si="8"/>
        <v>100</v>
      </c>
      <c r="I167" s="25"/>
    </row>
    <row r="168" spans="1:9" ht="27" customHeight="1">
      <c r="A168" s="9" t="s">
        <v>51</v>
      </c>
      <c r="B168" s="27">
        <v>650</v>
      </c>
      <c r="C168" s="16" t="s">
        <v>7</v>
      </c>
      <c r="D168" s="16" t="s">
        <v>16</v>
      </c>
      <c r="E168" s="16" t="s">
        <v>71</v>
      </c>
      <c r="F168" s="16" t="s">
        <v>55</v>
      </c>
      <c r="G168" s="22">
        <v>100</v>
      </c>
      <c r="H168" s="22">
        <f>G168</f>
        <v>100</v>
      </c>
      <c r="I168" s="25"/>
    </row>
    <row r="169" spans="1:9" ht="13.5" customHeight="1">
      <c r="A169" s="9" t="s">
        <v>30</v>
      </c>
      <c r="B169" s="27">
        <v>650</v>
      </c>
      <c r="C169" s="16" t="s">
        <v>9</v>
      </c>
      <c r="D169" s="16"/>
      <c r="E169" s="17"/>
      <c r="F169" s="16"/>
      <c r="G169" s="22">
        <f>G170</f>
        <v>734.134</v>
      </c>
      <c r="H169" s="22">
        <f>H170</f>
        <v>734.134</v>
      </c>
      <c r="I169" s="25"/>
    </row>
    <row r="170" spans="1:9" ht="18.75" customHeight="1">
      <c r="A170" s="9" t="s">
        <v>14</v>
      </c>
      <c r="B170" s="27">
        <v>650</v>
      </c>
      <c r="C170" s="16" t="s">
        <v>9</v>
      </c>
      <c r="D170" s="16" t="s">
        <v>13</v>
      </c>
      <c r="E170" s="16"/>
      <c r="F170" s="16"/>
      <c r="G170" s="22">
        <f>G172</f>
        <v>734.134</v>
      </c>
      <c r="H170" s="22">
        <f>H172</f>
        <v>734.134</v>
      </c>
      <c r="I170" s="25"/>
    </row>
    <row r="171" spans="1:9" ht="49.5" customHeight="1">
      <c r="A171" s="9" t="s">
        <v>154</v>
      </c>
      <c r="B171" s="27">
        <v>650</v>
      </c>
      <c r="C171" s="16" t="s">
        <v>9</v>
      </c>
      <c r="D171" s="16" t="s">
        <v>13</v>
      </c>
      <c r="E171" s="16" t="s">
        <v>126</v>
      </c>
      <c r="F171" s="16"/>
      <c r="G171" s="22">
        <f>G172</f>
        <v>734.134</v>
      </c>
      <c r="H171" s="22">
        <f>H172</f>
        <v>734.134</v>
      </c>
      <c r="I171" s="25"/>
    </row>
    <row r="172" spans="1:9" ht="34.5" customHeight="1">
      <c r="A172" s="29" t="s">
        <v>127</v>
      </c>
      <c r="B172" s="27">
        <v>650</v>
      </c>
      <c r="C172" s="16" t="s">
        <v>9</v>
      </c>
      <c r="D172" s="16" t="s">
        <v>13</v>
      </c>
      <c r="E172" s="16" t="s">
        <v>128</v>
      </c>
      <c r="F172" s="16"/>
      <c r="G172" s="22">
        <f>G173+G177</f>
        <v>734.134</v>
      </c>
      <c r="H172" s="22">
        <f>H173+H177</f>
        <v>734.134</v>
      </c>
      <c r="I172" s="25"/>
    </row>
    <row r="173" spans="1:9" ht="34.5" customHeight="1">
      <c r="A173" s="9" t="s">
        <v>180</v>
      </c>
      <c r="B173" s="27"/>
      <c r="C173" s="16" t="s">
        <v>9</v>
      </c>
      <c r="D173" s="16" t="s">
        <v>13</v>
      </c>
      <c r="E173" s="16" t="s">
        <v>183</v>
      </c>
      <c r="F173" s="16"/>
      <c r="G173" s="22">
        <f>G174</f>
        <v>159.067</v>
      </c>
      <c r="H173" s="22">
        <f>H174</f>
        <v>159.067</v>
      </c>
      <c r="I173" s="25"/>
    </row>
    <row r="174" spans="1:9" ht="34.5" customHeight="1">
      <c r="A174" s="9" t="s">
        <v>50</v>
      </c>
      <c r="B174" s="27"/>
      <c r="C174" s="16" t="s">
        <v>9</v>
      </c>
      <c r="D174" s="16" t="s">
        <v>13</v>
      </c>
      <c r="E174" s="16" t="s">
        <v>183</v>
      </c>
      <c r="F174" s="1">
        <v>200</v>
      </c>
      <c r="G174" s="22">
        <f>G175</f>
        <v>159.067</v>
      </c>
      <c r="H174" s="22">
        <f>H175</f>
        <v>159.067</v>
      </c>
      <c r="I174" s="25"/>
    </row>
    <row r="175" spans="1:9" ht="34.5" customHeight="1">
      <c r="A175" s="9" t="s">
        <v>51</v>
      </c>
      <c r="B175" s="27"/>
      <c r="C175" s="16" t="s">
        <v>9</v>
      </c>
      <c r="D175" s="16" t="s">
        <v>13</v>
      </c>
      <c r="E175" s="16" t="s">
        <v>183</v>
      </c>
      <c r="F175" s="16" t="s">
        <v>55</v>
      </c>
      <c r="G175" s="22">
        <v>159.067</v>
      </c>
      <c r="H175" s="22">
        <f>G175</f>
        <v>159.067</v>
      </c>
      <c r="I175" s="25"/>
    </row>
    <row r="176" spans="1:9" ht="56.25">
      <c r="A176" s="9" t="s">
        <v>151</v>
      </c>
      <c r="B176" s="27">
        <v>650</v>
      </c>
      <c r="C176" s="16" t="s">
        <v>9</v>
      </c>
      <c r="D176" s="16" t="s">
        <v>13</v>
      </c>
      <c r="E176" s="17" t="s">
        <v>73</v>
      </c>
      <c r="F176" s="16"/>
      <c r="G176" s="22">
        <f>G177</f>
        <v>575.067</v>
      </c>
      <c r="H176" s="22">
        <f>H177</f>
        <v>575.067</v>
      </c>
      <c r="I176" s="25"/>
    </row>
    <row r="177" spans="1:9" ht="33" customHeight="1">
      <c r="A177" s="9" t="s">
        <v>50</v>
      </c>
      <c r="B177" s="27">
        <v>650</v>
      </c>
      <c r="C177" s="16" t="s">
        <v>9</v>
      </c>
      <c r="D177" s="16" t="s">
        <v>13</v>
      </c>
      <c r="E177" s="17" t="s">
        <v>73</v>
      </c>
      <c r="F177" s="1">
        <v>200</v>
      </c>
      <c r="G177" s="22">
        <f>G178</f>
        <v>575.067</v>
      </c>
      <c r="H177" s="22">
        <f>H178</f>
        <v>575.067</v>
      </c>
      <c r="I177" s="25"/>
    </row>
    <row r="178" spans="1:9" ht="26.25" customHeight="1">
      <c r="A178" s="9" t="s">
        <v>51</v>
      </c>
      <c r="B178" s="27">
        <v>650</v>
      </c>
      <c r="C178" s="16" t="s">
        <v>9</v>
      </c>
      <c r="D178" s="16" t="s">
        <v>13</v>
      </c>
      <c r="E178" s="17" t="s">
        <v>73</v>
      </c>
      <c r="F178" s="16" t="s">
        <v>55</v>
      </c>
      <c r="G178" s="22">
        <v>575.067</v>
      </c>
      <c r="H178" s="22">
        <f>G178</f>
        <v>575.067</v>
      </c>
      <c r="I178" s="25"/>
    </row>
    <row r="179" spans="1:9" ht="21" customHeight="1">
      <c r="A179" s="12" t="s">
        <v>34</v>
      </c>
      <c r="B179" s="27">
        <v>650</v>
      </c>
      <c r="C179" s="18" t="s">
        <v>8</v>
      </c>
      <c r="D179" s="18"/>
      <c r="E179" s="17"/>
      <c r="F179" s="16"/>
      <c r="G179" s="24">
        <f>G186+G180</f>
        <v>531.345</v>
      </c>
      <c r="H179" s="24">
        <f>H186+H180</f>
        <v>531.345</v>
      </c>
      <c r="I179" s="22"/>
    </row>
    <row r="180" spans="1:9" ht="32.25" customHeight="1">
      <c r="A180" s="9" t="s">
        <v>136</v>
      </c>
      <c r="B180" s="27">
        <v>650</v>
      </c>
      <c r="C180" s="18" t="s">
        <v>8</v>
      </c>
      <c r="D180" s="18" t="s">
        <v>10</v>
      </c>
      <c r="E180" s="17"/>
      <c r="F180" s="16"/>
      <c r="G180" s="24">
        <f aca="true" t="shared" si="9" ref="G180:H184">G181</f>
        <v>30</v>
      </c>
      <c r="H180" s="22">
        <f t="shared" si="9"/>
        <v>30</v>
      </c>
      <c r="I180" s="22"/>
    </row>
    <row r="181" spans="1:9" ht="51" customHeight="1">
      <c r="A181" s="14" t="s">
        <v>160</v>
      </c>
      <c r="B181" s="27">
        <v>650</v>
      </c>
      <c r="C181" s="18" t="s">
        <v>8</v>
      </c>
      <c r="D181" s="18" t="s">
        <v>10</v>
      </c>
      <c r="E181" s="16" t="s">
        <v>82</v>
      </c>
      <c r="F181" s="16"/>
      <c r="G181" s="24">
        <f t="shared" si="9"/>
        <v>30</v>
      </c>
      <c r="H181" s="22">
        <f t="shared" si="9"/>
        <v>30</v>
      </c>
      <c r="I181" s="22"/>
    </row>
    <row r="182" spans="1:9" ht="38.25" customHeight="1">
      <c r="A182" s="9" t="s">
        <v>83</v>
      </c>
      <c r="B182" s="27">
        <v>650</v>
      </c>
      <c r="C182" s="18" t="s">
        <v>8</v>
      </c>
      <c r="D182" s="18" t="s">
        <v>10</v>
      </c>
      <c r="E182" s="16" t="s">
        <v>84</v>
      </c>
      <c r="F182" s="16"/>
      <c r="G182" s="24">
        <f t="shared" si="9"/>
        <v>30</v>
      </c>
      <c r="H182" s="22">
        <f t="shared" si="9"/>
        <v>30</v>
      </c>
      <c r="I182" s="22"/>
    </row>
    <row r="183" spans="1:9" ht="56.25">
      <c r="A183" s="14" t="s">
        <v>162</v>
      </c>
      <c r="B183" s="27">
        <v>650</v>
      </c>
      <c r="C183" s="18" t="s">
        <v>8</v>
      </c>
      <c r="D183" s="18" t="s">
        <v>10</v>
      </c>
      <c r="E183" s="16" t="s">
        <v>76</v>
      </c>
      <c r="F183" s="16"/>
      <c r="G183" s="24">
        <f t="shared" si="9"/>
        <v>30</v>
      </c>
      <c r="H183" s="22">
        <f t="shared" si="9"/>
        <v>30</v>
      </c>
      <c r="I183" s="22"/>
    </row>
    <row r="184" spans="1:9" ht="24" customHeight="1">
      <c r="A184" s="9" t="s">
        <v>50</v>
      </c>
      <c r="B184" s="27">
        <v>650</v>
      </c>
      <c r="C184" s="18" t="s">
        <v>8</v>
      </c>
      <c r="D184" s="18" t="s">
        <v>10</v>
      </c>
      <c r="E184" s="16" t="s">
        <v>76</v>
      </c>
      <c r="F184" s="1">
        <v>200</v>
      </c>
      <c r="G184" s="24">
        <f t="shared" si="9"/>
        <v>30</v>
      </c>
      <c r="H184" s="22">
        <f t="shared" si="9"/>
        <v>30</v>
      </c>
      <c r="I184" s="22"/>
    </row>
    <row r="185" spans="1:9" ht="26.25" customHeight="1">
      <c r="A185" s="9" t="s">
        <v>51</v>
      </c>
      <c r="B185" s="27">
        <v>650</v>
      </c>
      <c r="C185" s="18" t="s">
        <v>8</v>
      </c>
      <c r="D185" s="18" t="s">
        <v>10</v>
      </c>
      <c r="E185" s="16" t="s">
        <v>76</v>
      </c>
      <c r="F185" s="16" t="s">
        <v>55</v>
      </c>
      <c r="G185" s="24">
        <v>30</v>
      </c>
      <c r="H185" s="22">
        <f>G185</f>
        <v>30</v>
      </c>
      <c r="I185" s="22"/>
    </row>
    <row r="186" spans="1:9" ht="12.75">
      <c r="A186" s="8" t="s">
        <v>25</v>
      </c>
      <c r="B186" s="27">
        <v>650</v>
      </c>
      <c r="C186" s="18" t="s">
        <v>8</v>
      </c>
      <c r="D186" s="18" t="s">
        <v>8</v>
      </c>
      <c r="E186" s="18"/>
      <c r="F186" s="16"/>
      <c r="G186" s="24">
        <f>G187</f>
        <v>501.345</v>
      </c>
      <c r="H186" s="22">
        <f>G186</f>
        <v>501.345</v>
      </c>
      <c r="I186" s="22"/>
    </row>
    <row r="187" spans="1:9" ht="45">
      <c r="A187" s="10" t="s">
        <v>152</v>
      </c>
      <c r="B187" s="27">
        <v>650</v>
      </c>
      <c r="C187" s="18" t="s">
        <v>8</v>
      </c>
      <c r="D187" s="18" t="s">
        <v>8</v>
      </c>
      <c r="E187" s="18" t="s">
        <v>129</v>
      </c>
      <c r="F187" s="16"/>
      <c r="G187" s="24">
        <f>G188+G194</f>
        <v>501.345</v>
      </c>
      <c r="H187" s="22">
        <f>G187</f>
        <v>501.345</v>
      </c>
      <c r="I187" s="22"/>
    </row>
    <row r="188" spans="1:9" ht="25.5" customHeight="1">
      <c r="A188" s="8" t="s">
        <v>130</v>
      </c>
      <c r="B188" s="27">
        <v>650</v>
      </c>
      <c r="C188" s="18" t="s">
        <v>8</v>
      </c>
      <c r="D188" s="18" t="s">
        <v>8</v>
      </c>
      <c r="E188" s="18" t="s">
        <v>131</v>
      </c>
      <c r="F188" s="16"/>
      <c r="G188" s="24">
        <f>G189</f>
        <v>367.94500000000005</v>
      </c>
      <c r="H188" s="22">
        <f>G188</f>
        <v>367.94500000000005</v>
      </c>
      <c r="I188" s="22"/>
    </row>
    <row r="189" spans="1:9" ht="57" customHeight="1">
      <c r="A189" s="10" t="s">
        <v>153</v>
      </c>
      <c r="B189" s="27">
        <v>650</v>
      </c>
      <c r="C189" s="18" t="s">
        <v>8</v>
      </c>
      <c r="D189" s="18" t="s">
        <v>8</v>
      </c>
      <c r="E189" s="18" t="s">
        <v>132</v>
      </c>
      <c r="F189" s="16"/>
      <c r="G189" s="24">
        <f>G190+G192</f>
        <v>367.94500000000005</v>
      </c>
      <c r="H189" s="22">
        <f>G189</f>
        <v>367.94500000000005</v>
      </c>
      <c r="I189" s="22"/>
    </row>
    <row r="190" spans="1:9" ht="64.5" customHeight="1">
      <c r="A190" s="9" t="s">
        <v>48</v>
      </c>
      <c r="B190" s="27">
        <v>650</v>
      </c>
      <c r="C190" s="18" t="s">
        <v>8</v>
      </c>
      <c r="D190" s="18" t="s">
        <v>8</v>
      </c>
      <c r="E190" s="18" t="s">
        <v>132</v>
      </c>
      <c r="F190" s="16" t="s">
        <v>56</v>
      </c>
      <c r="G190" s="24">
        <f>G191</f>
        <v>346.845</v>
      </c>
      <c r="H190" s="22">
        <f>H191</f>
        <v>346.845</v>
      </c>
      <c r="I190" s="22"/>
    </row>
    <row r="191" spans="1:9" ht="18.75" customHeight="1">
      <c r="A191" s="9" t="s">
        <v>37</v>
      </c>
      <c r="B191" s="27">
        <v>650</v>
      </c>
      <c r="C191" s="18" t="s">
        <v>8</v>
      </c>
      <c r="D191" s="18" t="s">
        <v>8</v>
      </c>
      <c r="E191" s="18" t="s">
        <v>132</v>
      </c>
      <c r="F191" s="16" t="s">
        <v>63</v>
      </c>
      <c r="G191" s="24">
        <v>346.845</v>
      </c>
      <c r="H191" s="22">
        <f>G191</f>
        <v>346.845</v>
      </c>
      <c r="I191" s="22"/>
    </row>
    <row r="192" spans="1:9" ht="28.5" customHeight="1">
      <c r="A192" s="9" t="s">
        <v>50</v>
      </c>
      <c r="B192" s="27">
        <v>650</v>
      </c>
      <c r="C192" s="18" t="s">
        <v>8</v>
      </c>
      <c r="D192" s="18" t="s">
        <v>8</v>
      </c>
      <c r="E192" s="18" t="s">
        <v>132</v>
      </c>
      <c r="F192" s="16" t="s">
        <v>54</v>
      </c>
      <c r="G192" s="24">
        <f>G193</f>
        <v>21.1</v>
      </c>
      <c r="H192" s="22">
        <f>H193</f>
        <v>21.1</v>
      </c>
      <c r="I192" s="22"/>
    </row>
    <row r="193" spans="1:9" ht="27.75" customHeight="1">
      <c r="A193" s="9" t="s">
        <v>51</v>
      </c>
      <c r="B193" s="27">
        <v>650</v>
      </c>
      <c r="C193" s="18" t="s">
        <v>8</v>
      </c>
      <c r="D193" s="18" t="s">
        <v>8</v>
      </c>
      <c r="E193" s="18" t="s">
        <v>132</v>
      </c>
      <c r="F193" s="16" t="s">
        <v>55</v>
      </c>
      <c r="G193" s="24">
        <v>21.1</v>
      </c>
      <c r="H193" s="22">
        <f>G193</f>
        <v>21.1</v>
      </c>
      <c r="I193" s="22"/>
    </row>
    <row r="194" spans="1:9" ht="24" customHeight="1">
      <c r="A194" s="9" t="s">
        <v>133</v>
      </c>
      <c r="B194" s="27">
        <v>650</v>
      </c>
      <c r="C194" s="18" t="s">
        <v>8</v>
      </c>
      <c r="D194" s="18" t="s">
        <v>8</v>
      </c>
      <c r="E194" s="18" t="s">
        <v>134</v>
      </c>
      <c r="F194" s="16"/>
      <c r="G194" s="24">
        <f aca="true" t="shared" si="10" ref="G194:H196">G195</f>
        <v>133.4</v>
      </c>
      <c r="H194" s="22">
        <f t="shared" si="10"/>
        <v>133.4</v>
      </c>
      <c r="I194" s="22"/>
    </row>
    <row r="195" spans="1:9" ht="58.5" customHeight="1">
      <c r="A195" s="10" t="s">
        <v>153</v>
      </c>
      <c r="B195" s="27">
        <v>650</v>
      </c>
      <c r="C195" s="18" t="s">
        <v>8</v>
      </c>
      <c r="D195" s="18" t="s">
        <v>8</v>
      </c>
      <c r="E195" s="18" t="s">
        <v>135</v>
      </c>
      <c r="F195" s="16"/>
      <c r="G195" s="24">
        <f t="shared" si="10"/>
        <v>133.4</v>
      </c>
      <c r="H195" s="22">
        <f t="shared" si="10"/>
        <v>133.4</v>
      </c>
      <c r="I195" s="22"/>
    </row>
    <row r="196" spans="1:9" ht="26.25" customHeight="1">
      <c r="A196" s="9" t="s">
        <v>50</v>
      </c>
      <c r="B196" s="27">
        <v>650</v>
      </c>
      <c r="C196" s="18" t="s">
        <v>8</v>
      </c>
      <c r="D196" s="18" t="s">
        <v>8</v>
      </c>
      <c r="E196" s="18" t="s">
        <v>135</v>
      </c>
      <c r="F196" s="16" t="s">
        <v>54</v>
      </c>
      <c r="G196" s="24">
        <f t="shared" si="10"/>
        <v>133.4</v>
      </c>
      <c r="H196" s="22">
        <f t="shared" si="10"/>
        <v>133.4</v>
      </c>
      <c r="I196" s="22"/>
    </row>
    <row r="197" spans="1:9" ht="25.5" customHeight="1">
      <c r="A197" s="9" t="s">
        <v>51</v>
      </c>
      <c r="B197" s="27">
        <v>650</v>
      </c>
      <c r="C197" s="18" t="s">
        <v>8</v>
      </c>
      <c r="D197" s="18" t="s">
        <v>8</v>
      </c>
      <c r="E197" s="18" t="s">
        <v>135</v>
      </c>
      <c r="F197" s="16" t="s">
        <v>55</v>
      </c>
      <c r="G197" s="24">
        <v>133.4</v>
      </c>
      <c r="H197" s="22">
        <f>G197</f>
        <v>133.4</v>
      </c>
      <c r="I197" s="22"/>
    </row>
    <row r="198" spans="1:9" ht="22.5">
      <c r="A198" s="7" t="s">
        <v>4</v>
      </c>
      <c r="B198" s="7"/>
      <c r="C198" s="2"/>
      <c r="D198" s="2"/>
      <c r="E198" s="18"/>
      <c r="F198" s="2"/>
      <c r="G198" s="21">
        <f>G10+G135</f>
        <v>54860.069690000004</v>
      </c>
      <c r="H198" s="21">
        <f>H10+H135</f>
        <v>54635.59469</v>
      </c>
      <c r="I198" s="21">
        <f>I10+I135</f>
        <v>224.475</v>
      </c>
    </row>
  </sheetData>
  <sheetProtection/>
  <mergeCells count="11">
    <mergeCell ref="E7:E8"/>
    <mergeCell ref="A2:I2"/>
    <mergeCell ref="A3:I3"/>
    <mergeCell ref="G1:I1"/>
    <mergeCell ref="A5:I5"/>
    <mergeCell ref="F7:F8"/>
    <mergeCell ref="G7:I7"/>
    <mergeCell ref="B7:B8"/>
    <mergeCell ref="A7:A8"/>
    <mergeCell ref="C7:C8"/>
    <mergeCell ref="D7:D8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Настя</cp:lastModifiedBy>
  <cp:lastPrinted>2019-12-05T13:00:44Z</cp:lastPrinted>
  <dcterms:created xsi:type="dcterms:W3CDTF">1996-10-08T23:32:33Z</dcterms:created>
  <dcterms:modified xsi:type="dcterms:W3CDTF">2019-12-06T04:36:49Z</dcterms:modified>
  <cp:category/>
  <cp:version/>
  <cp:contentType/>
  <cp:contentStatus/>
</cp:coreProperties>
</file>